
<file path=[Content_Types].xml><?xml version="1.0" encoding="utf-8"?>
<Types xmlns="http://schemas.openxmlformats.org/package/2006/content-types">
  <Default Extension="bin" ContentType="application/vnd.openxmlformats-officedocument.spreadsheetml.printerSettings"/>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externalLinks/externalLink6.xml" ContentType="application/vnd.openxmlformats-officedocument.spreadsheetml.externalLink+xml"/>
  <Override PartName="/xl/externalLinks/externalLink7.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5" yWindow="-15" windowWidth="5970" windowHeight="6435" tabRatio="817" activeTab="1"/>
  </bookViews>
  <sheets>
    <sheet name="FY 10" sheetId="76" r:id="rId1"/>
    <sheet name="FY 11" sheetId="78"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s>
  <definedNames>
    <definedName name="_Key1" localSheetId="0" hidden="1">#REF!</definedName>
    <definedName name="_Key1" localSheetId="1" hidden="1">#REF!</definedName>
    <definedName name="_Key1" hidden="1">#REF!</definedName>
    <definedName name="_Key2" localSheetId="0" hidden="1">#REF!</definedName>
    <definedName name="_Key2" localSheetId="1" hidden="1">#REF!</definedName>
    <definedName name="_Key2" hidden="1">#REF!</definedName>
    <definedName name="_Order1" hidden="1">255</definedName>
    <definedName name="_Sort" localSheetId="0" hidden="1">#REF!</definedName>
    <definedName name="_Sort" localSheetId="1" hidden="1">#REF!</definedName>
    <definedName name="_Sort" hidden="1">#REF!</definedName>
    <definedName name="_Sort1" localSheetId="0" hidden="1">#REF!</definedName>
    <definedName name="_Sort1" localSheetId="1" hidden="1">#REF!</definedName>
    <definedName name="_Sort1" hidden="1">#REF!</definedName>
    <definedName name="AddRes" localSheetId="0">#REF!</definedName>
    <definedName name="AddRes" localSheetId="1">#REF!</definedName>
    <definedName name="AddRes">#REF!</definedName>
    <definedName name="alloc" localSheetId="0">[1]Allocation!$A$3:$J$37</definedName>
    <definedName name="alloc" localSheetId="1">[1]Allocation!$A$3:$J$37</definedName>
    <definedName name="alloc">[1]Allocation!$A$3:$J$37</definedName>
    <definedName name="AllocSched" localSheetId="0">#REF!</definedName>
    <definedName name="AllocSched" localSheetId="1">#REF!</definedName>
    <definedName name="AllocSched">'[2]Alloc Sched Data'!$A$1:$N$845</definedName>
    <definedName name="Approp" localSheetId="0">'[2]afrs vs fms approps'!$A$1:$B$18</definedName>
    <definedName name="Approp" localSheetId="1">'[2]afrs vs fms approps'!$A$1:$B$18</definedName>
    <definedName name="Approp">'[2]afrs vs fms approps'!$A$1:$B$18</definedName>
    <definedName name="Child_Data" localSheetId="0">#REF!</definedName>
    <definedName name="Child_Data" localSheetId="1">#REF!</definedName>
    <definedName name="Child_Data">#REF!</definedName>
    <definedName name="CLASSBFT" localSheetId="0">[3]FORMAT!#REF!</definedName>
    <definedName name="CLASSBFT" localSheetId="1">[3]FORMAT!#REF!</definedName>
    <definedName name="CLASSBFT">[3]FORMAT!#REF!</definedName>
    <definedName name="CLASSFTE" localSheetId="0">[3]FORMAT!#REF!</definedName>
    <definedName name="CLASSFTE" localSheetId="1">[3]FORMAT!#REF!</definedName>
    <definedName name="CLASSFTE">[3]FORMAT!#REF!</definedName>
    <definedName name="CLASSSAL" localSheetId="0">[3]FORMAT!#REF!</definedName>
    <definedName name="CLASSSAL" localSheetId="1">[3]FORMAT!#REF!</definedName>
    <definedName name="CLASSSAL">[3]FORMAT!#REF!</definedName>
    <definedName name="d2data" localSheetId="0">#REF!</definedName>
    <definedName name="d2data" localSheetId="1">#REF!</definedName>
    <definedName name="d2data">#REF!</definedName>
    <definedName name="d3data" localSheetId="0">#REF!</definedName>
    <definedName name="d3data" localSheetId="1">#REF!</definedName>
    <definedName name="d3data">#REF!</definedName>
    <definedName name="Difference" localSheetId="0">#REF!</definedName>
    <definedName name="Difference" localSheetId="1">#REF!</definedName>
    <definedName name="Difference">#REF!</definedName>
    <definedName name="DiffImm" localSheetId="0">#REF!</definedName>
    <definedName name="DiffImm" localSheetId="1">#REF!</definedName>
    <definedName name="DiffImm">#REF!</definedName>
    <definedName name="DiffMin" localSheetId="0">#REF!</definedName>
    <definedName name="DiffMin" localSheetId="1">#REF!</definedName>
    <definedName name="DiffMin">#REF!</definedName>
    <definedName name="DiffPop" localSheetId="0">#REF!</definedName>
    <definedName name="DiffPop" localSheetId="1">#REF!</definedName>
    <definedName name="DiffPop">#REF!</definedName>
    <definedName name="DiffSL" localSheetId="0">#REF!</definedName>
    <definedName name="DiffSL" localSheetId="1">#REF!</definedName>
    <definedName name="DiffSL">#REF!</definedName>
    <definedName name="DiffWrk" localSheetId="0">#REF!</definedName>
    <definedName name="DiffWrk" localSheetId="1">#REF!</definedName>
    <definedName name="DiffWrk">#REF!</definedName>
    <definedName name="Disability_Data" localSheetId="0">'[4]Disability-Data'!$A$1:$C$35</definedName>
    <definedName name="Disability_Data" localSheetId="1">'[4]Disability-Data'!$A$1:$C$35</definedName>
    <definedName name="Disability_Data">'[4]Disability-Data'!$A$1:$C$35</definedName>
    <definedName name="District" localSheetId="0">#REF!</definedName>
    <definedName name="District" localSheetId="1">#REF!</definedName>
    <definedName name="District">[2]district!$A$1:$B$33</definedName>
    <definedName name="ExpProg" localSheetId="0">'[5]Exp by Prog Data'!$A$2:$G$30</definedName>
    <definedName name="ExpProg" localSheetId="1">'[5]Exp by Prog Data'!$A$2:$G$30</definedName>
    <definedName name="ExpProg">'[5]Exp by Prog Data'!$A$2:$G$30</definedName>
    <definedName name="ExpProg2">'[6]Exp by Prog Data'!$A$2:$G$30</definedName>
    <definedName name="ExpSource" localSheetId="0">'[5]Exp Source of funds data'!$A$2:$F$30</definedName>
    <definedName name="ExpSource" localSheetId="1">'[5]Exp Source of funds data'!$A$2:$F$30</definedName>
    <definedName name="ExpSource">'[5]Exp Source of funds data'!$A$2:$F$30</definedName>
    <definedName name="ExpSource2">'[6]Exp Source of funds data'!$A$2:$F$30</definedName>
    <definedName name="fadfs" localSheetId="0" hidden="1">#REF!</definedName>
    <definedName name="fadfs" localSheetId="1" hidden="1">#REF!</definedName>
    <definedName name="fadfs" hidden="1">#REF!</definedName>
    <definedName name="Fall_A" localSheetId="0">[1]FalEnroll!$A$2:$I$32</definedName>
    <definedName name="Fall_A" localSheetId="1">[1]FalEnroll!$A$2:$I$32</definedName>
    <definedName name="Fall_A">[1]FalEnroll!$A$2:$I$32</definedName>
    <definedName name="Fall_B" localSheetId="0">[1]FalEnroll!$K$2:$S$32</definedName>
    <definedName name="Fall_B" localSheetId="1">[1]FalEnroll!$K$2:$S$32</definedName>
    <definedName name="Fall_B">[1]FalEnroll!$K$2:$S$32</definedName>
    <definedName name="HL_Data" localSheetId="0">#REF!</definedName>
    <definedName name="HL_Data" localSheetId="1">#REF!</definedName>
    <definedName name="HL_Data">#REF!</definedName>
    <definedName name="Minority_Data" localSheetId="0">#REF!</definedName>
    <definedName name="Minority_Data" localSheetId="1">#REF!</definedName>
    <definedName name="Minority_Data">#REF!</definedName>
    <definedName name="NOTESitss" localSheetId="0">[3]CSS!#REF!</definedName>
    <definedName name="NOTESitss" localSheetId="1">[3]CSS!#REF!</definedName>
    <definedName name="NOTESitss">[3]CSS!#REF!</definedName>
    <definedName name="PRINT_RANGE" localSheetId="0">'[7]Exp by Source of Funds-pg 79'!$A$1:$K$38</definedName>
    <definedName name="PRINT_RANGE" localSheetId="1">'[7]Exp by Source of Funds-pg 79'!$A$1:$K$38</definedName>
    <definedName name="PRINT_RANGE">'[7]Exp by Source of Funds-pg 79'!$A$1:$K$38</definedName>
    <definedName name="PRINT_RANGE_1" localSheetId="0">'[8]Exp by Prog by Dist'!$A$45:$G$88</definedName>
    <definedName name="PRINT_RANGE_1" localSheetId="1">'[8]Exp by Prog by Dist'!$A$45:$G$88</definedName>
    <definedName name="PRINT_RANGE_1">'[8]Exp by Prog by Dist'!$A$45:$G$88</definedName>
    <definedName name="Print_Range_12" localSheetId="0">#REF!</definedName>
    <definedName name="Print_Range_12" localSheetId="1">#REF!</definedName>
    <definedName name="Print_Range_12">#REF!</definedName>
    <definedName name="PRINT_RANGE_2" localSheetId="0">'[8]Exp by Prog by Dist'!$H$45:$O$88</definedName>
    <definedName name="PRINT_RANGE_2" localSheetId="1">'[8]Exp by Prog by Dist'!$H$45:$O$88</definedName>
    <definedName name="PRINT_RANGE_2">'[8]Exp by Prog by Dist'!$H$45:$O$88</definedName>
    <definedName name="Print_Range2" localSheetId="0">#REF!</definedName>
    <definedName name="Print_Range2" localSheetId="1">#REF!</definedName>
    <definedName name="Print_Range2">#REF!</definedName>
    <definedName name="Spr_A" localSheetId="0">[1]SprEnroll!$A$2:$I$32</definedName>
    <definedName name="Spr_A" localSheetId="1">[1]SprEnroll!$A$2:$I$32</definedName>
    <definedName name="Spr_A">[1]SprEnroll!$A$2:$I$32</definedName>
    <definedName name="Spr_B">[9]SprEnroll!$N$2:$Y$32</definedName>
    <definedName name="Student" localSheetId="0">#REF!</definedName>
    <definedName name="Student" localSheetId="1">#REF!</definedName>
    <definedName name="Student">'[2]Student Data'!$B$3:$E$35</definedName>
    <definedName name="Sum_A" localSheetId="0">[1]SumEnroll!$A$2:$I$32</definedName>
    <definedName name="Sum_A" localSheetId="1">[1]SumEnroll!$A$2:$I$32</definedName>
    <definedName name="Sum_A">[1]SumEnroll!$A$2:$I$32</definedName>
    <definedName name="Sum_B" localSheetId="0">[1]SumEnroll!$K$2:$S$32</definedName>
    <definedName name="Sum_B" localSheetId="1">[1]SumEnroll!$K$2:$S$32</definedName>
    <definedName name="Sum_B">[1]SumEnroll!$K$2:$S$32</definedName>
    <definedName name="SumEnroll" localSheetId="0">#REF!</definedName>
    <definedName name="SumEnroll" localSheetId="1">#REF!</definedName>
    <definedName name="SumEnroll">#REF!</definedName>
    <definedName name="Win_A" localSheetId="0">[1]WinEnroll!$A$2:$I$32</definedName>
    <definedName name="Win_A" localSheetId="1">[1]WinEnroll!$A$2:$I$32</definedName>
    <definedName name="Win_A">[1]WinEnroll!$A$2:$I$32</definedName>
    <definedName name="Win_B" localSheetId="0">[1]WinEnroll!$K$2:$S$32</definedName>
    <definedName name="Win_B" localSheetId="1">[1]WinEnroll!$K$2:$S$32</definedName>
    <definedName name="Win_B">[1]WinEnroll!$K$2:$S$32</definedName>
    <definedName name="Win_Contract" localSheetId="0">[9]WinEnroll!#REF!</definedName>
    <definedName name="Win_Contract" localSheetId="1">[9]WinEnroll!#REF!</definedName>
    <definedName name="Win_Contract">[9]WinEnroll!#REF!</definedName>
    <definedName name="Win_SelfSupport" localSheetId="0">[9]WinEnroll!#REF!</definedName>
    <definedName name="Win_SelfSupport" localSheetId="1">[9]WinEnroll!#REF!</definedName>
    <definedName name="Win_SelfSupport">[9]WinEnroll!#REF!</definedName>
  </definedNames>
  <calcPr calcId="125725"/>
</workbook>
</file>

<file path=xl/calcChain.xml><?xml version="1.0" encoding="utf-8"?>
<calcChain xmlns="http://schemas.openxmlformats.org/spreadsheetml/2006/main">
  <c r="E45" i="78"/>
  <c r="E44"/>
  <c r="E12"/>
  <c r="E13"/>
  <c r="E14"/>
  <c r="E15"/>
  <c r="E16"/>
  <c r="E17"/>
  <c r="E18"/>
  <c r="E19"/>
  <c r="E20"/>
  <c r="E21"/>
  <c r="E22"/>
  <c r="E23"/>
  <c r="E24"/>
  <c r="E25"/>
  <c r="E26"/>
  <c r="E27"/>
  <c r="E28"/>
  <c r="E29"/>
  <c r="E30"/>
  <c r="E31"/>
  <c r="E32"/>
  <c r="E33"/>
  <c r="E34"/>
  <c r="E35"/>
  <c r="E36"/>
  <c r="E37"/>
  <c r="E38"/>
  <c r="E39"/>
  <c r="E40"/>
  <c r="E11"/>
  <c r="D45"/>
  <c r="D44"/>
  <c r="D12"/>
  <c r="D13"/>
  <c r="D14"/>
  <c r="D15"/>
  <c r="D16"/>
  <c r="D17"/>
  <c r="D18"/>
  <c r="D19"/>
  <c r="D20"/>
  <c r="D21"/>
  <c r="D22"/>
  <c r="D23"/>
  <c r="D24"/>
  <c r="D25"/>
  <c r="D26"/>
  <c r="D27"/>
  <c r="D28"/>
  <c r="D29"/>
  <c r="D30"/>
  <c r="D31"/>
  <c r="D32"/>
  <c r="D33"/>
  <c r="D34"/>
  <c r="D35"/>
  <c r="D36"/>
  <c r="D37"/>
  <c r="D38"/>
  <c r="D39"/>
  <c r="D40"/>
  <c r="D11"/>
  <c r="E45" i="76"/>
  <c r="E44"/>
  <c r="E12"/>
  <c r="E13"/>
  <c r="E14"/>
  <c r="E15"/>
  <c r="E16"/>
  <c r="E17"/>
  <c r="E18"/>
  <c r="E19"/>
  <c r="E20"/>
  <c r="E21"/>
  <c r="E22"/>
  <c r="E23"/>
  <c r="E24"/>
  <c r="E25"/>
  <c r="E26"/>
  <c r="E27"/>
  <c r="E28"/>
  <c r="E29"/>
  <c r="E30"/>
  <c r="E31"/>
  <c r="E32"/>
  <c r="E33"/>
  <c r="E34"/>
  <c r="E35"/>
  <c r="E36"/>
  <c r="E37"/>
  <c r="E38"/>
  <c r="E39"/>
  <c r="E40"/>
  <c r="E11"/>
  <c r="D45"/>
  <c r="D44"/>
  <c r="D12"/>
  <c r="D13"/>
  <c r="D14"/>
  <c r="D15"/>
  <c r="D16"/>
  <c r="D17"/>
  <c r="D18"/>
  <c r="D19"/>
  <c r="D20"/>
  <c r="D21"/>
  <c r="D22"/>
  <c r="D23"/>
  <c r="D24"/>
  <c r="D25"/>
  <c r="D26"/>
  <c r="D27"/>
  <c r="D28"/>
  <c r="D29"/>
  <c r="D30"/>
  <c r="D31"/>
  <c r="D32"/>
  <c r="D33"/>
  <c r="D34"/>
  <c r="D35"/>
  <c r="D36"/>
  <c r="D37"/>
  <c r="D38"/>
  <c r="D39"/>
  <c r="D40"/>
  <c r="D11"/>
  <c r="C47"/>
  <c r="C45"/>
  <c r="D7"/>
  <c r="E7"/>
  <c r="E6" i="78"/>
  <c r="D7"/>
  <c r="B42"/>
  <c r="B47" s="1"/>
  <c r="C45" s="1"/>
  <c r="E7" l="1"/>
  <c r="C44"/>
  <c r="C40"/>
  <c r="C39"/>
  <c r="C38"/>
  <c r="C37"/>
  <c r="C36"/>
  <c r="C35"/>
  <c r="C34"/>
  <c r="C33"/>
  <c r="C32"/>
  <c r="C31"/>
  <c r="C30"/>
  <c r="C29"/>
  <c r="C28"/>
  <c r="C27"/>
  <c r="C26"/>
  <c r="C25"/>
  <c r="C24"/>
  <c r="C23"/>
  <c r="C22"/>
  <c r="C21"/>
  <c r="C20"/>
  <c r="C19"/>
  <c r="C18"/>
  <c r="C17"/>
  <c r="C16"/>
  <c r="C15"/>
  <c r="C14"/>
  <c r="C13"/>
  <c r="C12"/>
  <c r="C11"/>
  <c r="B42" i="76"/>
  <c r="B47"/>
  <c r="C44" s="1"/>
  <c r="E42" i="78" l="1"/>
  <c r="E47" s="1"/>
  <c r="C11" i="76"/>
  <c r="C42" i="78"/>
  <c r="C47" s="1"/>
  <c r="D42"/>
  <c r="D47" s="1"/>
  <c r="C12" i="76"/>
  <c r="C13"/>
  <c r="C14"/>
  <c r="C15"/>
  <c r="C16"/>
  <c r="C17"/>
  <c r="C18"/>
  <c r="C19"/>
  <c r="C20"/>
  <c r="C21"/>
  <c r="C22"/>
  <c r="C23"/>
  <c r="C24"/>
  <c r="C25"/>
  <c r="C26"/>
  <c r="C27"/>
  <c r="C28"/>
  <c r="C29"/>
  <c r="C30"/>
  <c r="C31"/>
  <c r="C32"/>
  <c r="C33"/>
  <c r="C34"/>
  <c r="C35"/>
  <c r="C36"/>
  <c r="C37"/>
  <c r="C38"/>
  <c r="C39"/>
  <c r="C40"/>
  <c r="E42" l="1"/>
  <c r="E47" s="1"/>
  <c r="D42"/>
  <c r="D47" s="1"/>
  <c r="C42"/>
</calcChain>
</file>

<file path=xl/sharedStrings.xml><?xml version="1.0" encoding="utf-8"?>
<sst xmlns="http://schemas.openxmlformats.org/spreadsheetml/2006/main" count="94" uniqueCount="55">
  <si>
    <t>Districts</t>
  </si>
  <si>
    <t>Bates</t>
  </si>
  <si>
    <t>Bellevue</t>
  </si>
  <si>
    <t>Bellingham</t>
  </si>
  <si>
    <t>Big Bend</t>
  </si>
  <si>
    <t>Cascadia</t>
  </si>
  <si>
    <t>Centralia</t>
  </si>
  <si>
    <t>Clark</t>
  </si>
  <si>
    <t>Clover Park</t>
  </si>
  <si>
    <t>Columbia Basin</t>
  </si>
  <si>
    <t>Edmonds</t>
  </si>
  <si>
    <t>Everett</t>
  </si>
  <si>
    <t>Grays Harbor</t>
  </si>
  <si>
    <t>Green River</t>
  </si>
  <si>
    <t>Highline</t>
  </si>
  <si>
    <t>Lake Washington</t>
  </si>
  <si>
    <t>Lower Columbia</t>
  </si>
  <si>
    <t>Olympic</t>
  </si>
  <si>
    <t>Peninsula</t>
  </si>
  <si>
    <t>Pierce</t>
  </si>
  <si>
    <t>Renton</t>
  </si>
  <si>
    <t>Seattle</t>
  </si>
  <si>
    <t>Shoreline</t>
  </si>
  <si>
    <t>Skagit Valley</t>
  </si>
  <si>
    <t>South Puget Sound</t>
  </si>
  <si>
    <t>Spokane</t>
  </si>
  <si>
    <t>Tacoma</t>
  </si>
  <si>
    <t>Walla Walla</t>
  </si>
  <si>
    <t>Wenatchee Valley</t>
  </si>
  <si>
    <t>Whatcom</t>
  </si>
  <si>
    <t>Yakima Valley</t>
  </si>
  <si>
    <t>System Total</t>
  </si>
  <si>
    <t>District Total</t>
  </si>
  <si>
    <t>Washington State</t>
  </si>
  <si>
    <t>Community and Technical Colleges</t>
  </si>
  <si>
    <t>Districts' Share of Adjusted Base Budgets</t>
  </si>
  <si>
    <t>SBCTC (Olympia)</t>
  </si>
  <si>
    <t>% Reduction to Original FY 2011 State Funds:</t>
  </si>
  <si>
    <t>* Please note the actual FY 2011 budget reduction allocation will be calculated based on each district's adjusted base budget for FY 2011.  Excluded from the reductions basis are earmarked and proviso funding.</t>
  </si>
  <si>
    <t>FY 2011 Reductions Basis from Draft Initial Alloc</t>
  </si>
  <si>
    <t>FY 2011 Share of Adjusted Base Budgets</t>
  </si>
  <si>
    <t>FY 2010 Reductions Basis from Initial Alloc</t>
  </si>
  <si>
    <t>FY 2010 Share of Adjusted Base Budgets</t>
  </si>
  <si>
    <t>% Reduction to Original FY 2010 State Funds:</t>
  </si>
  <si>
    <t>SBCTC (Bellevue)</t>
  </si>
  <si>
    <t>Proposed FY 2011 Reduction</t>
  </si>
  <si>
    <t>Senate</t>
  </si>
  <si>
    <t>House</t>
  </si>
  <si>
    <t>FY 2010 Estimated Senate Supplemental Budget Reduction Allocation</t>
  </si>
  <si>
    <t>FY 2010 Estimated House Supplemental Budget Reduction Allocation</t>
  </si>
  <si>
    <t>FY 2011 Estimated Senate Supplemental Budget Reduction Allocation*</t>
  </si>
  <si>
    <t>FY 2011 Estimated House Supplemental Budget Reduction Allocation*</t>
  </si>
  <si>
    <t>Proposed FY 2010 Supplemental Reduction</t>
  </si>
  <si>
    <t>House**</t>
  </si>
  <si>
    <t>**The House budget contains additional statewide reductions related to IT and printing, and directs OFM to spread the reductions to agencies and higher education institutions.  The House does not indicate how much of the additional reductions would be spread to the community and technical college system.</t>
  </si>
</sst>
</file>

<file path=xl/styles.xml><?xml version="1.0" encoding="utf-8"?>
<styleSheet xmlns="http://schemas.openxmlformats.org/spreadsheetml/2006/main">
  <numFmts count="4">
    <numFmt numFmtId="42" formatCode="_(&quot;$&quot;* #,##0_);_(&quot;$&quot;* \(#,##0\);_(&quot;$&quot;* &quot;-&quot;_);_(@_)"/>
    <numFmt numFmtId="41" formatCode="_(* #,##0_);_(* \(#,##0\);_(* &quot;-&quot;_);_(@_)"/>
    <numFmt numFmtId="43" formatCode="_(* #,##0.00_);_(* \(#,##0.00\);_(* &quot;-&quot;??_);_(@_)"/>
    <numFmt numFmtId="164" formatCode="0.0%"/>
  </numFmts>
  <fonts count="18">
    <font>
      <sz val="10"/>
      <name val="Arial"/>
    </font>
    <font>
      <sz val="10"/>
      <name val="Arial"/>
      <family val="2"/>
    </font>
    <font>
      <sz val="12"/>
      <name val="Arial"/>
      <family val="2"/>
    </font>
    <font>
      <sz val="10"/>
      <name val="Tahoma"/>
      <family val="2"/>
    </font>
    <font>
      <b/>
      <sz val="18"/>
      <name val="CG Times"/>
      <family val="1"/>
    </font>
    <font>
      <sz val="10"/>
      <name val="Arial"/>
      <family val="2"/>
    </font>
    <font>
      <sz val="10"/>
      <name val="Arial"/>
      <family val="2"/>
    </font>
    <font>
      <sz val="11"/>
      <color theme="1"/>
      <name val="Calibri"/>
      <family val="2"/>
      <scheme val="minor"/>
    </font>
    <font>
      <b/>
      <sz val="11"/>
      <color theme="1"/>
      <name val="Calibri"/>
      <family val="2"/>
      <scheme val="minor"/>
    </font>
    <font>
      <sz val="11"/>
      <name val="Calibri"/>
      <family val="2"/>
      <scheme val="minor"/>
    </font>
    <font>
      <b/>
      <u/>
      <sz val="11"/>
      <name val="Calibri"/>
      <family val="2"/>
      <scheme val="minor"/>
    </font>
    <font>
      <b/>
      <sz val="11"/>
      <name val="Calibri"/>
      <family val="2"/>
      <scheme val="minor"/>
    </font>
    <font>
      <sz val="12"/>
      <color theme="1"/>
      <name val="Calibri"/>
      <family val="2"/>
      <scheme val="minor"/>
    </font>
    <font>
      <sz val="12"/>
      <name val="Calibri"/>
      <family val="2"/>
      <scheme val="minor"/>
    </font>
    <font>
      <i/>
      <sz val="11"/>
      <name val="Calibri"/>
      <family val="2"/>
      <scheme val="minor"/>
    </font>
    <font>
      <b/>
      <u val="singleAccounting"/>
      <sz val="11"/>
      <color theme="1"/>
      <name val="Calibri"/>
      <family val="2"/>
      <scheme val="minor"/>
    </font>
    <font>
      <b/>
      <sz val="10"/>
      <name val="Calibri"/>
      <family val="2"/>
      <scheme val="minor"/>
    </font>
    <font>
      <i/>
      <sz val="10"/>
      <name val="Arial"/>
      <family val="2"/>
    </font>
  </fonts>
  <fills count="3">
    <fill>
      <patternFill patternType="none"/>
    </fill>
    <fill>
      <patternFill patternType="gray125"/>
    </fill>
    <fill>
      <patternFill patternType="solid">
        <fgColor theme="0" tint="-4.9989318521683403E-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8">
    <xf numFmtId="0" fontId="0" fillId="0" borderId="0"/>
    <xf numFmtId="38" fontId="2"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1"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7" fillId="0" borderId="0"/>
    <xf numFmtId="0" fontId="7" fillId="0" borderId="0"/>
    <xf numFmtId="0" fontId="1" fillId="0" borderId="0">
      <alignment wrapText="1"/>
    </xf>
    <xf numFmtId="0" fontId="3" fillId="0" borderId="0"/>
    <xf numFmtId="9" fontId="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37" fontId="4" fillId="0" borderId="0" applyNumberFormat="0" applyFill="0" applyBorder="0" applyProtection="0">
      <alignment horizontal="centerContinuous"/>
    </xf>
    <xf numFmtId="37" fontId="4" fillId="0" borderId="0" applyNumberFormat="0" applyFill="0" applyBorder="0" applyProtection="0">
      <alignment horizontal="centerContinuous"/>
    </xf>
    <xf numFmtId="37" fontId="4" fillId="0" borderId="0" applyNumberFormat="0" applyFill="0" applyBorder="0" applyProtection="0">
      <alignment horizontal="centerContinuous"/>
    </xf>
  </cellStyleXfs>
  <cellXfs count="29">
    <xf numFmtId="0" fontId="0" fillId="0" borderId="0" xfId="0"/>
    <xf numFmtId="0" fontId="8" fillId="0" borderId="0" xfId="21" applyFont="1" applyFill="1" applyAlignment="1">
      <alignment horizontal="centerContinuous"/>
    </xf>
    <xf numFmtId="0" fontId="7" fillId="0" borderId="0" xfId="21" applyFont="1" applyFill="1" applyAlignment="1">
      <alignment horizontal="centerContinuous"/>
    </xf>
    <xf numFmtId="41" fontId="7" fillId="0" borderId="0" xfId="21" applyNumberFormat="1" applyFont="1" applyFill="1" applyAlignment="1">
      <alignment horizontal="centerContinuous"/>
    </xf>
    <xf numFmtId="0" fontId="9" fillId="0" borderId="0" xfId="29" applyFont="1" applyFill="1" applyBorder="1"/>
    <xf numFmtId="0" fontId="9" fillId="0" borderId="0" xfId="29" applyFont="1" applyAlignment="1"/>
    <xf numFmtId="0" fontId="9" fillId="0" borderId="0" xfId="29" applyFont="1" applyAlignment="1">
      <alignment horizontal="right"/>
    </xf>
    <xf numFmtId="0" fontId="10" fillId="0" borderId="0" xfId="29" applyFont="1" applyFill="1"/>
    <xf numFmtId="0" fontId="9" fillId="0" borderId="0" xfId="29" applyFont="1" applyFill="1"/>
    <xf numFmtId="41" fontId="11" fillId="0" borderId="0" xfId="0" applyNumberFormat="1" applyFont="1" applyFill="1" applyBorder="1" applyAlignment="1">
      <alignment horizontal="center" vertical="center" wrapText="1"/>
    </xf>
    <xf numFmtId="41" fontId="9" fillId="0" borderId="0" xfId="30" applyNumberFormat="1" applyFont="1" applyFill="1" applyAlignment="1">
      <alignment horizontal="center"/>
    </xf>
    <xf numFmtId="164" fontId="9" fillId="0" borderId="0" xfId="30" applyNumberFormat="1" applyFont="1" applyFill="1" applyAlignment="1">
      <alignment horizontal="center"/>
    </xf>
    <xf numFmtId="0" fontId="11" fillId="0" borderId="2" xfId="29" applyFont="1" applyFill="1" applyBorder="1"/>
    <xf numFmtId="41" fontId="9" fillId="0" borderId="3" xfId="30" applyNumberFormat="1" applyFont="1" applyFill="1" applyBorder="1" applyAlignment="1">
      <alignment horizontal="center"/>
    </xf>
    <xf numFmtId="164" fontId="9" fillId="0" borderId="3" xfId="30" applyNumberFormat="1" applyFont="1" applyFill="1" applyBorder="1" applyAlignment="1">
      <alignment horizontal="center"/>
    </xf>
    <xf numFmtId="0" fontId="11" fillId="0" borderId="0" xfId="29" applyFont="1" applyFill="1"/>
    <xf numFmtId="41" fontId="9" fillId="0" borderId="0" xfId="29" applyNumberFormat="1" applyFont="1" applyFill="1"/>
    <xf numFmtId="164" fontId="9" fillId="0" borderId="0" xfId="29" applyNumberFormat="1" applyFont="1" applyFill="1"/>
    <xf numFmtId="0" fontId="12" fillId="0" borderId="0" xfId="21" applyFont="1" applyFill="1" applyAlignment="1">
      <alignment horizontal="centerContinuous"/>
    </xf>
    <xf numFmtId="41" fontId="12" fillId="0" borderId="0" xfId="21" applyNumberFormat="1" applyFont="1" applyFill="1" applyAlignment="1">
      <alignment horizontal="centerContinuous"/>
    </xf>
    <xf numFmtId="0" fontId="13" fillId="0" borderId="0" xfId="29" applyFont="1" applyFill="1" applyBorder="1"/>
    <xf numFmtId="42" fontId="9" fillId="0" borderId="0" xfId="6" applyNumberFormat="1" applyFont="1" applyFill="1" applyBorder="1" applyAlignment="1">
      <alignment wrapText="1"/>
    </xf>
    <xf numFmtId="164" fontId="9" fillId="0" borderId="0" xfId="30" applyNumberFormat="1" applyFont="1" applyFill="1" applyBorder="1" applyAlignment="1">
      <alignment wrapText="1"/>
    </xf>
    <xf numFmtId="41" fontId="15" fillId="0" borderId="0" xfId="21" applyNumberFormat="1" applyFont="1" applyFill="1" applyAlignment="1">
      <alignment horizontal="center"/>
    </xf>
    <xf numFmtId="41" fontId="16" fillId="2" borderId="1" xfId="0" applyNumberFormat="1" applyFont="1" applyFill="1" applyBorder="1" applyAlignment="1">
      <alignment horizontal="center" vertical="center" wrapText="1"/>
    </xf>
    <xf numFmtId="41" fontId="15" fillId="0" borderId="0" xfId="21" applyNumberFormat="1" applyFont="1" applyFill="1" applyAlignment="1">
      <alignment horizontal="center" vertical="center"/>
    </xf>
    <xf numFmtId="0" fontId="14" fillId="0" borderId="0" xfId="29" applyFont="1" applyFill="1" applyAlignment="1">
      <alignment horizontal="left" wrapText="1"/>
    </xf>
    <xf numFmtId="0" fontId="14" fillId="0" borderId="0" xfId="29" applyFont="1" applyFill="1" applyAlignment="1">
      <alignment wrapText="1"/>
    </xf>
    <xf numFmtId="0" fontId="17" fillId="0" borderId="0" xfId="0" applyFont="1" applyAlignment="1">
      <alignment wrapText="1"/>
    </xf>
  </cellXfs>
  <cellStyles count="38">
    <cellStyle name="Attachment" xfId="1"/>
    <cellStyle name="Comma 2" xfId="2"/>
    <cellStyle name="Comma 2 2" xfId="3"/>
    <cellStyle name="Comma 2 2 2" xfId="4"/>
    <cellStyle name="Comma 2 3" xfId="5"/>
    <cellStyle name="Comma 3" xfId="6"/>
    <cellStyle name="Comma 4" xfId="7"/>
    <cellStyle name="Normal" xfId="0" builtinId="0"/>
    <cellStyle name="Normal 10" xfId="8"/>
    <cellStyle name="Normal 12" xfId="9"/>
    <cellStyle name="Normal 13" xfId="10"/>
    <cellStyle name="Normal 14" xfId="11"/>
    <cellStyle name="Normal 15" xfId="12"/>
    <cellStyle name="Normal 16" xfId="13"/>
    <cellStyle name="Normal 17" xfId="14"/>
    <cellStyle name="Normal 2" xfId="15"/>
    <cellStyle name="Normal 2 2" xfId="16"/>
    <cellStyle name="Normal 2 2 2" xfId="17"/>
    <cellStyle name="Normal 24" xfId="18"/>
    <cellStyle name="Normal 26" xfId="19"/>
    <cellStyle name="Normal 27" xfId="20"/>
    <cellStyle name="Normal 3" xfId="21"/>
    <cellStyle name="Normal 32" xfId="22"/>
    <cellStyle name="Normal 33" xfId="23"/>
    <cellStyle name="Normal 34" xfId="24"/>
    <cellStyle name="Normal 4" xfId="25"/>
    <cellStyle name="Normal 5" xfId="26"/>
    <cellStyle name="Normal 6" xfId="27"/>
    <cellStyle name="Normal 7" xfId="28"/>
    <cellStyle name="Normal_allosum02" xfId="29"/>
    <cellStyle name="Percent" xfId="30" builtinId="5"/>
    <cellStyle name="Percent 2" xfId="31"/>
    <cellStyle name="Percent 2 2" xfId="32"/>
    <cellStyle name="Percent 2 2 2" xfId="33"/>
    <cellStyle name="Percent 3" xfId="34"/>
    <cellStyle name="title" xfId="35"/>
    <cellStyle name="title 2" xfId="36"/>
    <cellStyle name="title 3" xfId="37"/>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calcChain" Target="calcChain.xml"/><Relationship Id="rId10" Type="http://schemas.openxmlformats.org/officeDocument/2006/relationships/externalLink" Target="externalLinks/externalLink8.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1/CMCKNI~1/LOCALS~1/Temp/EnrollmentReport_2002-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Lynda's%20Working%20Files/Allocations%20by%20yr/FY%202008/11th%20Allocation/FY2008Allocation%231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WINDOWS/TEMP/BUDG97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llocations/fy2003/Background/Childc_StofColor_Disabled/CMINA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ocuments%20and%20Settings/lmccreery/Local%20Settings/Temporary%20Internet%20Files/OLK222/FromCarme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T:\AYR%2005-06\FromCarme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ocuments%20and%20Settings/lmccreery/Local%20Settings/Temporary%20Internet%20Files/OLK222/Pgs%20to%20Linda%20M-02-0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ocuments%20and%20Settings/lmccreery/Local%20Settings/Temporary%20Internet%20Files/OLK222/7%60expend%200203.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Z:\SBCTC%20Enrollment%20Reports\2003-04%20SBCTC%20Enrollment%20Report.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Enrollment Summary"/>
      <sheetName val="Excess Summary"/>
      <sheetName val="Total"/>
      <sheetName val="Base"/>
      <sheetName val="Worker Retraining"/>
      <sheetName val="Apprenticeship"/>
      <sheetName val="Excess"/>
      <sheetName val="Allocation"/>
      <sheetName val="Basic Skills"/>
      <sheetName val="SumEnroll"/>
      <sheetName val="FalEnroll"/>
      <sheetName val="Contract Enrollments"/>
      <sheetName val="Self-Support Enrollments"/>
      <sheetName val="WinEnroll"/>
      <sheetName val="SprEnrol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3">
          <cell r="A3" t="str">
            <v>28</v>
          </cell>
          <cell r="B3" t="str">
            <v>Bates</v>
          </cell>
          <cell r="C3">
            <v>3935</v>
          </cell>
          <cell r="D3">
            <v>3973</v>
          </cell>
          <cell r="E3">
            <v>27</v>
          </cell>
          <cell r="F3">
            <v>31</v>
          </cell>
          <cell r="G3">
            <v>269</v>
          </cell>
          <cell r="H3">
            <v>331</v>
          </cell>
          <cell r="I3">
            <v>4231</v>
          </cell>
          <cell r="J3">
            <v>4335</v>
          </cell>
        </row>
        <row r="4">
          <cell r="A4" t="str">
            <v>08</v>
          </cell>
          <cell r="B4" t="str">
            <v>Bellevue</v>
          </cell>
          <cell r="C4">
            <v>6147</v>
          </cell>
          <cell r="D4">
            <v>6268</v>
          </cell>
          <cell r="E4">
            <v>0</v>
          </cell>
          <cell r="F4">
            <v>0</v>
          </cell>
          <cell r="G4">
            <v>262</v>
          </cell>
          <cell r="H4">
            <v>335</v>
          </cell>
          <cell r="I4">
            <v>6409</v>
          </cell>
          <cell r="J4">
            <v>6603</v>
          </cell>
        </row>
        <row r="5">
          <cell r="A5" t="str">
            <v>25</v>
          </cell>
          <cell r="B5" t="str">
            <v>Bellingham</v>
          </cell>
          <cell r="C5">
            <v>1453</v>
          </cell>
          <cell r="D5">
            <v>1471</v>
          </cell>
          <cell r="E5">
            <v>12</v>
          </cell>
          <cell r="F5">
            <v>10</v>
          </cell>
          <cell r="G5">
            <v>73</v>
          </cell>
          <cell r="H5">
            <v>97</v>
          </cell>
          <cell r="I5">
            <v>1538</v>
          </cell>
          <cell r="J5">
            <v>1578</v>
          </cell>
        </row>
        <row r="6">
          <cell r="A6" t="str">
            <v>18</v>
          </cell>
          <cell r="B6" t="str">
            <v>Big Bend</v>
          </cell>
          <cell r="C6">
            <v>1433</v>
          </cell>
          <cell r="D6">
            <v>1461</v>
          </cell>
          <cell r="E6">
            <v>0</v>
          </cell>
          <cell r="F6">
            <v>0</v>
          </cell>
          <cell r="G6">
            <v>55</v>
          </cell>
          <cell r="H6">
            <v>65</v>
          </cell>
          <cell r="I6">
            <v>1488</v>
          </cell>
          <cell r="J6">
            <v>1526</v>
          </cell>
        </row>
        <row r="7">
          <cell r="A7" t="str">
            <v>30</v>
          </cell>
          <cell r="B7" t="str">
            <v>Cascadia</v>
          </cell>
          <cell r="C7">
            <v>914</v>
          </cell>
          <cell r="D7">
            <v>1026</v>
          </cell>
          <cell r="E7">
            <v>0</v>
          </cell>
          <cell r="F7">
            <v>0</v>
          </cell>
          <cell r="G7">
            <v>36</v>
          </cell>
          <cell r="H7">
            <v>48</v>
          </cell>
          <cell r="I7">
            <v>950</v>
          </cell>
          <cell r="J7">
            <v>1074</v>
          </cell>
        </row>
        <row r="8">
          <cell r="A8" t="str">
            <v>12</v>
          </cell>
          <cell r="B8" t="str">
            <v>Centralia</v>
          </cell>
          <cell r="C8">
            <v>1860</v>
          </cell>
          <cell r="D8">
            <v>1893</v>
          </cell>
          <cell r="E8">
            <v>0</v>
          </cell>
          <cell r="F8">
            <v>1</v>
          </cell>
          <cell r="G8">
            <v>127</v>
          </cell>
          <cell r="H8">
            <v>135</v>
          </cell>
          <cell r="I8">
            <v>1987</v>
          </cell>
          <cell r="J8">
            <v>2029</v>
          </cell>
        </row>
        <row r="9">
          <cell r="A9" t="str">
            <v>14</v>
          </cell>
          <cell r="B9" t="str">
            <v>Clark</v>
          </cell>
          <cell r="C9">
            <v>5709</v>
          </cell>
          <cell r="D9">
            <v>5796</v>
          </cell>
          <cell r="E9">
            <v>0</v>
          </cell>
          <cell r="F9">
            <v>0</v>
          </cell>
          <cell r="G9">
            <v>121</v>
          </cell>
          <cell r="H9">
            <v>163</v>
          </cell>
          <cell r="I9">
            <v>5830</v>
          </cell>
          <cell r="J9">
            <v>5959</v>
          </cell>
        </row>
        <row r="10">
          <cell r="A10" t="str">
            <v>29</v>
          </cell>
          <cell r="B10" t="str">
            <v>Clover Park</v>
          </cell>
          <cell r="C10">
            <v>3663</v>
          </cell>
          <cell r="D10">
            <v>3691</v>
          </cell>
          <cell r="E10">
            <v>0</v>
          </cell>
          <cell r="F10">
            <v>0</v>
          </cell>
          <cell r="G10">
            <v>193</v>
          </cell>
          <cell r="H10">
            <v>277</v>
          </cell>
          <cell r="I10">
            <v>3856</v>
          </cell>
          <cell r="J10">
            <v>3968</v>
          </cell>
        </row>
        <row r="11">
          <cell r="A11" t="str">
            <v>19</v>
          </cell>
          <cell r="B11" t="str">
            <v>Columbia Basin</v>
          </cell>
          <cell r="C11">
            <v>4091</v>
          </cell>
          <cell r="D11">
            <v>4126</v>
          </cell>
          <cell r="E11">
            <v>35</v>
          </cell>
          <cell r="F11">
            <v>40</v>
          </cell>
          <cell r="G11">
            <v>248</v>
          </cell>
          <cell r="H11">
            <v>278</v>
          </cell>
          <cell r="I11">
            <v>4374</v>
          </cell>
          <cell r="J11">
            <v>4444</v>
          </cell>
        </row>
        <row r="12">
          <cell r="A12" t="str">
            <v>23</v>
          </cell>
          <cell r="B12" t="str">
            <v>Edmonds</v>
          </cell>
          <cell r="C12">
            <v>4293</v>
          </cell>
          <cell r="D12">
            <v>4422</v>
          </cell>
          <cell r="E12">
            <v>0</v>
          </cell>
          <cell r="F12">
            <v>0</v>
          </cell>
          <cell r="G12">
            <v>201</v>
          </cell>
          <cell r="H12">
            <v>253</v>
          </cell>
          <cell r="I12">
            <v>4494</v>
          </cell>
          <cell r="J12">
            <v>4675</v>
          </cell>
        </row>
        <row r="13">
          <cell r="A13" t="str">
            <v>05</v>
          </cell>
          <cell r="B13" t="str">
            <v>Everett</v>
          </cell>
          <cell r="C13">
            <v>4118</v>
          </cell>
          <cell r="D13">
            <v>4240</v>
          </cell>
          <cell r="E13">
            <v>5</v>
          </cell>
          <cell r="F13">
            <v>20</v>
          </cell>
          <cell r="G13">
            <v>138</v>
          </cell>
          <cell r="H13">
            <v>187</v>
          </cell>
          <cell r="I13">
            <v>4261</v>
          </cell>
          <cell r="J13">
            <v>4447</v>
          </cell>
        </row>
        <row r="14">
          <cell r="A14" t="str">
            <v>02</v>
          </cell>
          <cell r="B14" t="str">
            <v>Grays Harbor</v>
          </cell>
          <cell r="C14">
            <v>1482</v>
          </cell>
          <cell r="D14">
            <v>1486</v>
          </cell>
          <cell r="E14">
            <v>0</v>
          </cell>
          <cell r="F14">
            <v>0</v>
          </cell>
          <cell r="G14">
            <v>212</v>
          </cell>
          <cell r="H14">
            <v>202</v>
          </cell>
          <cell r="I14">
            <v>1694</v>
          </cell>
          <cell r="J14">
            <v>1688</v>
          </cell>
        </row>
        <row r="15">
          <cell r="A15" t="str">
            <v>10</v>
          </cell>
          <cell r="B15" t="str">
            <v>Green River</v>
          </cell>
          <cell r="C15">
            <v>4785</v>
          </cell>
          <cell r="D15">
            <v>4858</v>
          </cell>
          <cell r="E15">
            <v>0</v>
          </cell>
          <cell r="F15">
            <v>0</v>
          </cell>
          <cell r="G15">
            <v>297</v>
          </cell>
          <cell r="H15">
            <v>383</v>
          </cell>
          <cell r="I15">
            <v>5082</v>
          </cell>
          <cell r="J15">
            <v>5241</v>
          </cell>
        </row>
        <row r="16">
          <cell r="A16" t="str">
            <v>09</v>
          </cell>
          <cell r="B16" t="str">
            <v>Highline</v>
          </cell>
          <cell r="C16">
            <v>5345</v>
          </cell>
          <cell r="D16">
            <v>5404</v>
          </cell>
          <cell r="E16">
            <v>0</v>
          </cell>
          <cell r="F16">
            <v>1</v>
          </cell>
          <cell r="G16">
            <v>226</v>
          </cell>
          <cell r="H16">
            <v>285</v>
          </cell>
          <cell r="I16">
            <v>5571</v>
          </cell>
          <cell r="J16">
            <v>5690</v>
          </cell>
        </row>
        <row r="17">
          <cell r="A17" t="str">
            <v>26</v>
          </cell>
          <cell r="B17" t="str">
            <v>Lake Washington</v>
          </cell>
          <cell r="C17">
            <v>2426</v>
          </cell>
          <cell r="D17">
            <v>2493</v>
          </cell>
          <cell r="E17">
            <v>53</v>
          </cell>
          <cell r="F17">
            <v>0</v>
          </cell>
          <cell r="G17">
            <v>130</v>
          </cell>
          <cell r="H17">
            <v>198</v>
          </cell>
          <cell r="I17">
            <v>2609</v>
          </cell>
          <cell r="J17">
            <v>2691</v>
          </cell>
        </row>
        <row r="18">
          <cell r="A18" t="str">
            <v>13</v>
          </cell>
          <cell r="B18" t="str">
            <v>Lower Columbia</v>
          </cell>
          <cell r="C18">
            <v>2226</v>
          </cell>
          <cell r="D18">
            <v>2251</v>
          </cell>
          <cell r="E18">
            <v>0</v>
          </cell>
          <cell r="F18">
            <v>11</v>
          </cell>
          <cell r="G18">
            <v>51</v>
          </cell>
          <cell r="H18">
            <v>59</v>
          </cell>
          <cell r="I18">
            <v>2277</v>
          </cell>
          <cell r="J18">
            <v>2321</v>
          </cell>
        </row>
        <row r="19">
          <cell r="A19" t="str">
            <v>03</v>
          </cell>
          <cell r="B19" t="str">
            <v>Olympic</v>
          </cell>
          <cell r="C19">
            <v>4115</v>
          </cell>
          <cell r="D19">
            <v>4186</v>
          </cell>
          <cell r="E19">
            <v>21</v>
          </cell>
          <cell r="F19">
            <v>65</v>
          </cell>
          <cell r="G19">
            <v>186</v>
          </cell>
          <cell r="H19">
            <v>217</v>
          </cell>
          <cell r="I19">
            <v>4322</v>
          </cell>
          <cell r="J19">
            <v>4468</v>
          </cell>
        </row>
        <row r="20">
          <cell r="A20" t="str">
            <v>01</v>
          </cell>
          <cell r="B20" t="str">
            <v>Peninsula</v>
          </cell>
          <cell r="C20">
            <v>1375</v>
          </cell>
          <cell r="D20">
            <v>1375</v>
          </cell>
          <cell r="E20">
            <v>0</v>
          </cell>
          <cell r="F20">
            <v>0</v>
          </cell>
          <cell r="G20">
            <v>228</v>
          </cell>
          <cell r="H20">
            <v>254</v>
          </cell>
          <cell r="I20">
            <v>1603</v>
          </cell>
          <cell r="J20">
            <v>1629</v>
          </cell>
        </row>
        <row r="21">
          <cell r="A21" t="str">
            <v>11</v>
          </cell>
          <cell r="B21" t="str">
            <v>Pierce</v>
          </cell>
          <cell r="C21">
            <v>4821</v>
          </cell>
          <cell r="D21">
            <v>4886</v>
          </cell>
          <cell r="E21">
            <v>24</v>
          </cell>
          <cell r="F21">
            <v>21</v>
          </cell>
          <cell r="G21">
            <v>183</v>
          </cell>
          <cell r="H21">
            <v>228</v>
          </cell>
          <cell r="I21">
            <v>5028</v>
          </cell>
          <cell r="J21">
            <v>5135</v>
          </cell>
        </row>
        <row r="22">
          <cell r="A22" t="str">
            <v>27</v>
          </cell>
          <cell r="B22" t="str">
            <v>Renton</v>
          </cell>
          <cell r="C22">
            <v>3070</v>
          </cell>
          <cell r="D22">
            <v>3126</v>
          </cell>
          <cell r="E22">
            <v>20</v>
          </cell>
          <cell r="F22">
            <v>48</v>
          </cell>
          <cell r="G22">
            <v>229</v>
          </cell>
          <cell r="H22">
            <v>295</v>
          </cell>
          <cell r="I22">
            <v>3319</v>
          </cell>
          <cell r="J22">
            <v>3469</v>
          </cell>
        </row>
        <row r="23">
          <cell r="A23" t="str">
            <v>06</v>
          </cell>
          <cell r="B23" t="str">
            <v>Seattle District</v>
          </cell>
          <cell r="C23">
            <v>13009</v>
          </cell>
          <cell r="D23">
            <v>13089</v>
          </cell>
          <cell r="E23">
            <v>55</v>
          </cell>
          <cell r="F23">
            <v>154</v>
          </cell>
          <cell r="G23">
            <v>663</v>
          </cell>
          <cell r="H23">
            <v>871</v>
          </cell>
          <cell r="I23">
            <v>13727</v>
          </cell>
          <cell r="J23">
            <v>14114</v>
          </cell>
        </row>
        <row r="24">
          <cell r="A24" t="str">
            <v>07</v>
          </cell>
          <cell r="B24" t="str">
            <v>Shoreline</v>
          </cell>
          <cell r="C24">
            <v>4977</v>
          </cell>
          <cell r="D24">
            <v>4977</v>
          </cell>
          <cell r="E24">
            <v>14</v>
          </cell>
          <cell r="F24">
            <v>0</v>
          </cell>
          <cell r="G24">
            <v>165</v>
          </cell>
          <cell r="H24">
            <v>211</v>
          </cell>
          <cell r="I24">
            <v>5156</v>
          </cell>
          <cell r="J24">
            <v>5188</v>
          </cell>
        </row>
        <row r="25">
          <cell r="A25" t="str">
            <v>04</v>
          </cell>
          <cell r="B25" t="str">
            <v>Skagit Valley</v>
          </cell>
          <cell r="C25">
            <v>3293</v>
          </cell>
          <cell r="D25">
            <v>3345</v>
          </cell>
          <cell r="E25">
            <v>4</v>
          </cell>
          <cell r="F25">
            <v>0</v>
          </cell>
          <cell r="G25">
            <v>139</v>
          </cell>
          <cell r="H25">
            <v>195</v>
          </cell>
          <cell r="I25">
            <v>3436</v>
          </cell>
          <cell r="J25">
            <v>3540</v>
          </cell>
        </row>
        <row r="26">
          <cell r="A26" t="str">
            <v>24</v>
          </cell>
          <cell r="B26" t="str">
            <v>South Puget Sound</v>
          </cell>
          <cell r="C26">
            <v>3044</v>
          </cell>
          <cell r="D26">
            <v>3136</v>
          </cell>
          <cell r="E26">
            <v>0</v>
          </cell>
          <cell r="F26">
            <v>0</v>
          </cell>
          <cell r="G26">
            <v>149</v>
          </cell>
          <cell r="H26">
            <v>117</v>
          </cell>
          <cell r="I26">
            <v>3193</v>
          </cell>
          <cell r="J26">
            <v>3253</v>
          </cell>
        </row>
        <row r="27">
          <cell r="A27" t="str">
            <v>17</v>
          </cell>
          <cell r="B27" t="str">
            <v>Spokane District</v>
          </cell>
          <cell r="C27">
            <v>12385</v>
          </cell>
          <cell r="D27">
            <v>12465</v>
          </cell>
          <cell r="E27">
            <v>5</v>
          </cell>
          <cell r="F27">
            <v>48</v>
          </cell>
          <cell r="G27">
            <v>270</v>
          </cell>
          <cell r="H27">
            <v>301</v>
          </cell>
          <cell r="I27">
            <v>12660</v>
          </cell>
          <cell r="J27">
            <v>12814</v>
          </cell>
        </row>
        <row r="28">
          <cell r="A28" t="str">
            <v>22</v>
          </cell>
          <cell r="B28" t="str">
            <v>Tacoma</v>
          </cell>
          <cell r="C28">
            <v>3846</v>
          </cell>
          <cell r="D28">
            <v>3893</v>
          </cell>
          <cell r="E28">
            <v>0</v>
          </cell>
          <cell r="F28">
            <v>0</v>
          </cell>
          <cell r="G28">
            <v>242</v>
          </cell>
          <cell r="H28">
            <v>275</v>
          </cell>
          <cell r="I28">
            <v>4088</v>
          </cell>
          <cell r="J28">
            <v>4168</v>
          </cell>
        </row>
        <row r="29">
          <cell r="A29" t="str">
            <v>20</v>
          </cell>
          <cell r="B29" t="str">
            <v>Walla Walla</v>
          </cell>
          <cell r="C29">
            <v>2473</v>
          </cell>
          <cell r="D29">
            <v>2491</v>
          </cell>
          <cell r="E29">
            <v>0</v>
          </cell>
          <cell r="F29">
            <v>0</v>
          </cell>
          <cell r="G29">
            <v>257</v>
          </cell>
          <cell r="H29">
            <v>279</v>
          </cell>
          <cell r="I29">
            <v>2730</v>
          </cell>
          <cell r="J29">
            <v>2770</v>
          </cell>
        </row>
        <row r="30">
          <cell r="A30" t="str">
            <v>15</v>
          </cell>
          <cell r="B30" t="str">
            <v>Wenatchee Valley</v>
          </cell>
          <cell r="C30">
            <v>2113</v>
          </cell>
          <cell r="D30">
            <v>2138</v>
          </cell>
          <cell r="E30">
            <v>0</v>
          </cell>
          <cell r="F30">
            <v>0</v>
          </cell>
          <cell r="G30">
            <v>127</v>
          </cell>
          <cell r="H30">
            <v>142</v>
          </cell>
          <cell r="I30">
            <v>2240</v>
          </cell>
          <cell r="J30">
            <v>2280</v>
          </cell>
        </row>
        <row r="31">
          <cell r="A31" t="str">
            <v>21</v>
          </cell>
          <cell r="B31" t="str">
            <v>Whatcom</v>
          </cell>
          <cell r="C31">
            <v>1920</v>
          </cell>
          <cell r="D31">
            <v>1993</v>
          </cell>
          <cell r="E31">
            <v>0</v>
          </cell>
          <cell r="F31">
            <v>0</v>
          </cell>
          <cell r="G31">
            <v>86</v>
          </cell>
          <cell r="H31">
            <v>41</v>
          </cell>
          <cell r="I31">
            <v>2006</v>
          </cell>
          <cell r="J31">
            <v>2034</v>
          </cell>
        </row>
        <row r="32">
          <cell r="A32" t="str">
            <v>16</v>
          </cell>
          <cell r="B32" t="str">
            <v>Yakima Valley</v>
          </cell>
          <cell r="C32">
            <v>3456</v>
          </cell>
          <cell r="D32">
            <v>3463</v>
          </cell>
          <cell r="E32">
            <v>0</v>
          </cell>
          <cell r="F32">
            <v>0</v>
          </cell>
          <cell r="G32">
            <v>87</v>
          </cell>
          <cell r="H32">
            <v>115</v>
          </cell>
          <cell r="I32">
            <v>3543</v>
          </cell>
          <cell r="J32">
            <v>3578</v>
          </cell>
        </row>
        <row r="33">
          <cell r="B33" t="str">
            <v>College Total</v>
          </cell>
          <cell r="C33">
            <v>117777</v>
          </cell>
          <cell r="D33">
            <v>119422</v>
          </cell>
          <cell r="E33">
            <v>275</v>
          </cell>
          <cell r="F33">
            <v>450</v>
          </cell>
          <cell r="G33">
            <v>5650</v>
          </cell>
          <cell r="H33">
            <v>6837</v>
          </cell>
          <cell r="I33">
            <v>123702</v>
          </cell>
          <cell r="J33">
            <v>126709</v>
          </cell>
        </row>
        <row r="34">
          <cell r="A34" t="str">
            <v>89</v>
          </cell>
          <cell r="B34" t="str">
            <v>State Board</v>
          </cell>
          <cell r="C34">
            <v>0</v>
          </cell>
          <cell r="D34">
            <v>0</v>
          </cell>
          <cell r="E34">
            <v>0</v>
          </cell>
          <cell r="F34">
            <v>0</v>
          </cell>
          <cell r="G34">
            <v>550</v>
          </cell>
          <cell r="H34">
            <v>667</v>
          </cell>
          <cell r="I34">
            <v>550</v>
          </cell>
          <cell r="J34">
            <v>667</v>
          </cell>
        </row>
        <row r="35">
          <cell r="B35" t="str">
            <v>Total Allocation</v>
          </cell>
          <cell r="C35">
            <v>117777</v>
          </cell>
          <cell r="D35">
            <v>119422</v>
          </cell>
          <cell r="E35">
            <v>275</v>
          </cell>
          <cell r="F35">
            <v>450</v>
          </cell>
          <cell r="G35">
            <v>6200</v>
          </cell>
          <cell r="H35">
            <v>7504</v>
          </cell>
          <cell r="I35">
            <v>124252</v>
          </cell>
          <cell r="J35">
            <v>127376</v>
          </cell>
        </row>
        <row r="36">
          <cell r="A36" t="str">
            <v>R</v>
          </cell>
          <cell r="B36" t="str">
            <v>Reserve</v>
          </cell>
          <cell r="C36">
            <v>0</v>
          </cell>
          <cell r="D36">
            <v>0</v>
          </cell>
          <cell r="E36">
            <v>0</v>
          </cell>
          <cell r="F36">
            <v>0</v>
          </cell>
          <cell r="G36">
            <v>0</v>
          </cell>
          <cell r="H36">
            <v>16</v>
          </cell>
          <cell r="I36">
            <v>0</v>
          </cell>
          <cell r="J36">
            <v>16</v>
          </cell>
        </row>
        <row r="37">
          <cell r="B37" t="str">
            <v>System Total</v>
          </cell>
          <cell r="C37">
            <v>117777</v>
          </cell>
          <cell r="D37">
            <v>119422</v>
          </cell>
          <cell r="E37">
            <v>275</v>
          </cell>
          <cell r="F37">
            <v>450</v>
          </cell>
          <cell r="G37">
            <v>6200</v>
          </cell>
          <cell r="H37">
            <v>7520</v>
          </cell>
          <cell r="I37">
            <v>124252</v>
          </cell>
          <cell r="J37">
            <v>127392</v>
          </cell>
        </row>
      </sheetData>
      <sheetData sheetId="8" refreshError="1"/>
      <sheetData sheetId="9" refreshError="1">
        <row r="2">
          <cell r="A2" t="str">
            <v>DISTRICT</v>
          </cell>
          <cell r="B2" t="str">
            <v>SumOfTotal_FTES</v>
          </cell>
          <cell r="C2" t="str">
            <v>SumOfBase_FTES</v>
          </cell>
          <cell r="D2" t="str">
            <v>SumOfWR_FTES</v>
          </cell>
          <cell r="E2" t="str">
            <v>SumOfApprent_FTES</v>
          </cell>
          <cell r="F2" t="str">
            <v>SumOfTotal_Excess_FTES</v>
          </cell>
          <cell r="G2" t="str">
            <v>SumOfBase_Excess_FTES</v>
          </cell>
          <cell r="H2" t="str">
            <v>SumOfWR_Excess_FTES</v>
          </cell>
          <cell r="I2" t="str">
            <v>SumOfBasicSkills_FTES</v>
          </cell>
          <cell r="K2" t="str">
            <v>DISTRICT</v>
          </cell>
          <cell r="L2" t="str">
            <v>SumOfTotal_FTES</v>
          </cell>
          <cell r="M2" t="str">
            <v>SumOfBase_FTES</v>
          </cell>
          <cell r="N2" t="str">
            <v>SumOfWR_FTES</v>
          </cell>
          <cell r="O2" t="str">
            <v>SumOfApprent_FTES</v>
          </cell>
          <cell r="P2" t="str">
            <v>SumOfTotal_Excess_FTES</v>
          </cell>
          <cell r="Q2" t="str">
            <v>SumOfBase_Excess_FTES</v>
          </cell>
          <cell r="R2" t="str">
            <v>SumOfWR_Excess_FTES</v>
          </cell>
          <cell r="S2" t="str">
            <v>SumOfBasicSkills_FTES</v>
          </cell>
        </row>
        <row r="3">
          <cell r="A3" t="str">
            <v>01</v>
          </cell>
          <cell r="B3">
            <v>385.85</v>
          </cell>
          <cell r="C3">
            <v>330.78333333333325</v>
          </cell>
          <cell r="D3">
            <v>55.066666666666769</v>
          </cell>
          <cell r="E3">
            <v>0</v>
          </cell>
          <cell r="F3">
            <v>0</v>
          </cell>
          <cell r="G3">
            <v>0</v>
          </cell>
          <cell r="H3">
            <v>0</v>
          </cell>
          <cell r="I3">
            <v>0</v>
          </cell>
          <cell r="K3" t="str">
            <v>01</v>
          </cell>
          <cell r="L3">
            <v>368.137</v>
          </cell>
          <cell r="M3">
            <v>329.47699999999998</v>
          </cell>
          <cell r="N3">
            <v>38.659999999999997</v>
          </cell>
          <cell r="O3">
            <v>0</v>
          </cell>
          <cell r="P3">
            <v>0</v>
          </cell>
          <cell r="Q3">
            <v>0</v>
          </cell>
          <cell r="R3">
            <v>0</v>
          </cell>
          <cell r="S3">
            <v>0</v>
          </cell>
        </row>
        <row r="4">
          <cell r="A4" t="str">
            <v>02</v>
          </cell>
          <cell r="B4">
            <v>349.92600000000004</v>
          </cell>
          <cell r="C4">
            <v>307.29933333333338</v>
          </cell>
          <cell r="D4">
            <v>42.626666666666694</v>
          </cell>
          <cell r="E4">
            <v>0</v>
          </cell>
          <cell r="F4">
            <v>0</v>
          </cell>
          <cell r="G4">
            <v>0</v>
          </cell>
          <cell r="H4">
            <v>0</v>
          </cell>
          <cell r="I4">
            <v>0</v>
          </cell>
          <cell r="K4" t="str">
            <v>02</v>
          </cell>
          <cell r="L4">
            <v>342.65899999999999</v>
          </cell>
          <cell r="M4">
            <v>307.51233333333334</v>
          </cell>
          <cell r="N4">
            <v>35.146666666666626</v>
          </cell>
          <cell r="O4">
            <v>0</v>
          </cell>
          <cell r="P4">
            <v>0</v>
          </cell>
          <cell r="Q4">
            <v>0</v>
          </cell>
          <cell r="R4">
            <v>0</v>
          </cell>
          <cell r="S4">
            <v>0</v>
          </cell>
        </row>
        <row r="5">
          <cell r="A5" t="str">
            <v>03</v>
          </cell>
          <cell r="B5">
            <v>1528.539</v>
          </cell>
          <cell r="C5">
            <v>1282.8256666666659</v>
          </cell>
          <cell r="D5">
            <v>91.580000000000069</v>
          </cell>
          <cell r="E5">
            <v>154.13333333333389</v>
          </cell>
          <cell r="F5">
            <v>0</v>
          </cell>
          <cell r="G5">
            <v>0</v>
          </cell>
          <cell r="H5">
            <v>0</v>
          </cell>
          <cell r="I5">
            <v>3.686666666666667</v>
          </cell>
          <cell r="K5" t="str">
            <v>03</v>
          </cell>
          <cell r="L5">
            <v>1539.13</v>
          </cell>
          <cell r="M5">
            <v>1332.53</v>
          </cell>
          <cell r="N5">
            <v>139.93333333333328</v>
          </cell>
          <cell r="O5">
            <v>66.666666666666885</v>
          </cell>
          <cell r="P5">
            <v>0</v>
          </cell>
          <cell r="Q5">
            <v>0</v>
          </cell>
          <cell r="R5">
            <v>0</v>
          </cell>
          <cell r="S5">
            <v>3.4533333333333331</v>
          </cell>
        </row>
        <row r="6">
          <cell r="A6" t="str">
            <v>04</v>
          </cell>
          <cell r="B6">
            <v>1127.115</v>
          </cell>
          <cell r="C6">
            <v>1041.6683333333333</v>
          </cell>
          <cell r="D6">
            <v>67.713333333333424</v>
          </cell>
          <cell r="E6">
            <v>17.733333333333331</v>
          </cell>
          <cell r="F6">
            <v>0</v>
          </cell>
          <cell r="G6">
            <v>0</v>
          </cell>
          <cell r="H6">
            <v>0</v>
          </cell>
          <cell r="I6">
            <v>1.58</v>
          </cell>
          <cell r="K6" t="str">
            <v>04</v>
          </cell>
          <cell r="L6">
            <v>1309.6580000000001</v>
          </cell>
          <cell r="M6">
            <v>1116.7046666666668</v>
          </cell>
          <cell r="N6">
            <v>179.32</v>
          </cell>
          <cell r="O6">
            <v>13.633333333333324</v>
          </cell>
          <cell r="P6">
            <v>0</v>
          </cell>
          <cell r="Q6">
            <v>0</v>
          </cell>
          <cell r="R6">
            <v>0</v>
          </cell>
          <cell r="S6">
            <v>1.72</v>
          </cell>
        </row>
        <row r="7">
          <cell r="A7" t="str">
            <v>05</v>
          </cell>
          <cell r="B7">
            <v>1582.9870000000001</v>
          </cell>
          <cell r="C7">
            <v>1381.9470000000003</v>
          </cell>
          <cell r="D7">
            <v>137.37333333333302</v>
          </cell>
          <cell r="E7">
            <v>63.666666666666785</v>
          </cell>
          <cell r="F7">
            <v>0</v>
          </cell>
          <cell r="G7">
            <v>0</v>
          </cell>
          <cell r="H7">
            <v>0</v>
          </cell>
          <cell r="I7">
            <v>0.44666666666666666</v>
          </cell>
          <cell r="K7" t="str">
            <v>05</v>
          </cell>
          <cell r="L7">
            <v>1627.07</v>
          </cell>
          <cell r="M7">
            <v>1384.003333333332</v>
          </cell>
          <cell r="N7">
            <v>216.73333333333468</v>
          </cell>
          <cell r="O7">
            <v>26.333333333333307</v>
          </cell>
          <cell r="P7">
            <v>0</v>
          </cell>
          <cell r="Q7">
            <v>0</v>
          </cell>
          <cell r="R7">
            <v>0</v>
          </cell>
          <cell r="S7">
            <v>0.48666666666666669</v>
          </cell>
        </row>
        <row r="8">
          <cell r="A8" t="str">
            <v>06</v>
          </cell>
          <cell r="B8">
            <v>4526.9369999999999</v>
          </cell>
          <cell r="C8">
            <v>4097.3636666666671</v>
          </cell>
          <cell r="D8">
            <v>360.90666666666647</v>
          </cell>
          <cell r="E8">
            <v>68.666666666666927</v>
          </cell>
          <cell r="F8">
            <v>0</v>
          </cell>
          <cell r="G8">
            <v>0</v>
          </cell>
          <cell r="H8">
            <v>0</v>
          </cell>
          <cell r="I8">
            <v>0.16666666666666666</v>
          </cell>
          <cell r="K8" t="str">
            <v>06</v>
          </cell>
          <cell r="L8">
            <v>5091.8240000000005</v>
          </cell>
          <cell r="M8">
            <v>4344.7039999999997</v>
          </cell>
          <cell r="N8">
            <v>627.18666666666786</v>
          </cell>
          <cell r="O8">
            <v>119.93333333333216</v>
          </cell>
          <cell r="P8">
            <v>0</v>
          </cell>
          <cell r="Q8">
            <v>0</v>
          </cell>
          <cell r="R8">
            <v>0</v>
          </cell>
          <cell r="S8">
            <v>6.6666666666666671E-3</v>
          </cell>
        </row>
        <row r="9">
          <cell r="A9" t="str">
            <v>07</v>
          </cell>
          <cell r="B9">
            <v>1518.731</v>
          </cell>
          <cell r="C9">
            <v>1428.4843333333333</v>
          </cell>
          <cell r="D9">
            <v>90.246666666666769</v>
          </cell>
          <cell r="E9">
            <v>0</v>
          </cell>
          <cell r="F9">
            <v>0</v>
          </cell>
          <cell r="G9">
            <v>0</v>
          </cell>
          <cell r="H9">
            <v>0</v>
          </cell>
          <cell r="I9">
            <v>0</v>
          </cell>
          <cell r="K9" t="str">
            <v>07</v>
          </cell>
          <cell r="L9">
            <v>1849.633</v>
          </cell>
          <cell r="M9">
            <v>1673.5329999999997</v>
          </cell>
          <cell r="N9">
            <v>176.1</v>
          </cell>
          <cell r="O9">
            <v>0</v>
          </cell>
          <cell r="P9">
            <v>0</v>
          </cell>
          <cell r="Q9">
            <v>0</v>
          </cell>
          <cell r="R9">
            <v>0</v>
          </cell>
          <cell r="S9">
            <v>0</v>
          </cell>
        </row>
        <row r="10">
          <cell r="A10" t="str">
            <v>08</v>
          </cell>
          <cell r="B10">
            <v>1885.373</v>
          </cell>
          <cell r="C10">
            <v>1720.2063333333333</v>
          </cell>
          <cell r="D10">
            <v>165.16666666666677</v>
          </cell>
          <cell r="E10">
            <v>0</v>
          </cell>
          <cell r="F10">
            <v>0</v>
          </cell>
          <cell r="G10">
            <v>0</v>
          </cell>
          <cell r="H10">
            <v>0</v>
          </cell>
          <cell r="I10">
            <v>0</v>
          </cell>
          <cell r="K10" t="str">
            <v>08</v>
          </cell>
          <cell r="L10">
            <v>2058.8830000000003</v>
          </cell>
          <cell r="M10">
            <v>1829.2896666666661</v>
          </cell>
          <cell r="N10">
            <v>229.59333333333421</v>
          </cell>
          <cell r="O10">
            <v>0</v>
          </cell>
          <cell r="P10">
            <v>0</v>
          </cell>
          <cell r="Q10">
            <v>0</v>
          </cell>
          <cell r="R10">
            <v>0</v>
          </cell>
          <cell r="S10">
            <v>0</v>
          </cell>
        </row>
        <row r="11">
          <cell r="A11" t="str">
            <v>09</v>
          </cell>
          <cell r="B11">
            <v>2341.2570000000001</v>
          </cell>
          <cell r="C11">
            <v>2235.1436666666668</v>
          </cell>
          <cell r="D11">
            <v>106.11333333333314</v>
          </cell>
          <cell r="E11">
            <v>0</v>
          </cell>
          <cell r="F11">
            <v>0</v>
          </cell>
          <cell r="G11">
            <v>0</v>
          </cell>
          <cell r="H11">
            <v>0</v>
          </cell>
          <cell r="I11">
            <v>1.1399999999999999</v>
          </cell>
          <cell r="K11" t="str">
            <v>09</v>
          </cell>
          <cell r="L11">
            <v>2452.2890000000002</v>
          </cell>
          <cell r="M11">
            <v>2232.8223333333331</v>
          </cell>
          <cell r="N11">
            <v>219.46666666666721</v>
          </cell>
          <cell r="O11">
            <v>0</v>
          </cell>
          <cell r="P11">
            <v>0</v>
          </cell>
          <cell r="Q11">
            <v>0</v>
          </cell>
          <cell r="R11">
            <v>0</v>
          </cell>
          <cell r="S11">
            <v>0</v>
          </cell>
        </row>
        <row r="12">
          <cell r="A12" t="str">
            <v>10</v>
          </cell>
          <cell r="B12">
            <v>1680.972</v>
          </cell>
          <cell r="C12">
            <v>1557.1520000000003</v>
          </cell>
          <cell r="D12">
            <v>123.82</v>
          </cell>
          <cell r="E12">
            <v>0</v>
          </cell>
          <cell r="F12">
            <v>0</v>
          </cell>
          <cell r="G12">
            <v>0</v>
          </cell>
          <cell r="H12">
            <v>0</v>
          </cell>
          <cell r="I12">
            <v>19.02</v>
          </cell>
          <cell r="K12" t="str">
            <v>10</v>
          </cell>
          <cell r="L12">
            <v>1964.933</v>
          </cell>
          <cell r="M12">
            <v>1655.1196666666679</v>
          </cell>
          <cell r="N12">
            <v>309.8133333333322</v>
          </cell>
          <cell r="O12">
            <v>0</v>
          </cell>
          <cell r="P12">
            <v>0</v>
          </cell>
          <cell r="Q12">
            <v>0</v>
          </cell>
          <cell r="R12">
            <v>0</v>
          </cell>
          <cell r="S12">
            <v>8.1333333333333329</v>
          </cell>
        </row>
        <row r="13">
          <cell r="A13" t="str">
            <v>11</v>
          </cell>
          <cell r="B13">
            <v>1800.5230000000001</v>
          </cell>
          <cell r="C13">
            <v>1683.1230000000005</v>
          </cell>
          <cell r="D13">
            <v>116.73333333333312</v>
          </cell>
          <cell r="E13">
            <v>0.66666666666666663</v>
          </cell>
          <cell r="F13">
            <v>0</v>
          </cell>
          <cell r="G13">
            <v>0</v>
          </cell>
          <cell r="H13">
            <v>0</v>
          </cell>
          <cell r="I13">
            <v>0</v>
          </cell>
          <cell r="K13" t="str">
            <v>11</v>
          </cell>
          <cell r="L13">
            <v>2006.652</v>
          </cell>
          <cell r="M13">
            <v>1818.1853333333338</v>
          </cell>
          <cell r="N13">
            <v>188.46666666666636</v>
          </cell>
          <cell r="O13">
            <v>0</v>
          </cell>
          <cell r="P13">
            <v>0</v>
          </cell>
          <cell r="Q13">
            <v>0</v>
          </cell>
          <cell r="R13">
            <v>0</v>
          </cell>
          <cell r="S13">
            <v>0</v>
          </cell>
        </row>
        <row r="14">
          <cell r="A14" t="str">
            <v>12</v>
          </cell>
          <cell r="B14">
            <v>706.12400000000002</v>
          </cell>
          <cell r="C14">
            <v>641.57733333333317</v>
          </cell>
          <cell r="D14">
            <v>55.080000000000112</v>
          </cell>
          <cell r="E14">
            <v>9.466666666666665</v>
          </cell>
          <cell r="F14">
            <v>0</v>
          </cell>
          <cell r="G14">
            <v>0</v>
          </cell>
          <cell r="H14">
            <v>0</v>
          </cell>
          <cell r="I14">
            <v>0.26666666666666666</v>
          </cell>
          <cell r="K14" t="str">
            <v>12</v>
          </cell>
          <cell r="L14">
            <v>756.97300000000007</v>
          </cell>
          <cell r="M14">
            <v>664.75966666666659</v>
          </cell>
          <cell r="N14">
            <v>82.680000000000121</v>
          </cell>
          <cell r="O14">
            <v>9.5333333333333314</v>
          </cell>
          <cell r="P14">
            <v>0</v>
          </cell>
          <cell r="Q14">
            <v>0</v>
          </cell>
          <cell r="R14">
            <v>0</v>
          </cell>
          <cell r="S14">
            <v>1.0133333333333334</v>
          </cell>
        </row>
        <row r="15">
          <cell r="A15" t="str">
            <v>13</v>
          </cell>
          <cell r="B15">
            <v>723.29</v>
          </cell>
          <cell r="C15">
            <v>661.74333333333311</v>
          </cell>
          <cell r="D15">
            <v>60.08000000000014</v>
          </cell>
          <cell r="E15">
            <v>1.4666666666666666</v>
          </cell>
          <cell r="F15">
            <v>0</v>
          </cell>
          <cell r="G15">
            <v>0</v>
          </cell>
          <cell r="H15">
            <v>0</v>
          </cell>
          <cell r="I15">
            <v>0.37333333333333335</v>
          </cell>
          <cell r="K15" t="str">
            <v>13</v>
          </cell>
          <cell r="L15">
            <v>728.05100000000004</v>
          </cell>
          <cell r="M15">
            <v>559.13099999999997</v>
          </cell>
          <cell r="N15">
            <v>164.0533333333334</v>
          </cell>
          <cell r="O15">
            <v>4.8666666666666671</v>
          </cell>
          <cell r="P15">
            <v>0</v>
          </cell>
          <cell r="Q15">
            <v>0</v>
          </cell>
          <cell r="R15">
            <v>0</v>
          </cell>
          <cell r="S15">
            <v>0.89333333333333342</v>
          </cell>
        </row>
        <row r="16">
          <cell r="A16" t="str">
            <v>14</v>
          </cell>
          <cell r="B16">
            <v>1970.481</v>
          </cell>
          <cell r="C16">
            <v>1840.2476666666664</v>
          </cell>
          <cell r="D16">
            <v>129.16666666666691</v>
          </cell>
          <cell r="E16">
            <v>1.0666666666666667</v>
          </cell>
          <cell r="F16">
            <v>0</v>
          </cell>
          <cell r="G16">
            <v>0</v>
          </cell>
          <cell r="H16">
            <v>0</v>
          </cell>
          <cell r="I16">
            <v>0</v>
          </cell>
          <cell r="K16" t="str">
            <v>14</v>
          </cell>
          <cell r="L16">
            <v>2344.413</v>
          </cell>
          <cell r="M16">
            <v>2055.8663333333357</v>
          </cell>
          <cell r="N16">
            <v>288.54666666666446</v>
          </cell>
          <cell r="O16">
            <v>0</v>
          </cell>
          <cell r="P16">
            <v>0</v>
          </cell>
          <cell r="Q16">
            <v>0</v>
          </cell>
          <cell r="R16">
            <v>0</v>
          </cell>
          <cell r="S16">
            <v>0</v>
          </cell>
        </row>
        <row r="17">
          <cell r="A17" t="str">
            <v>15</v>
          </cell>
          <cell r="B17">
            <v>557.97699999999998</v>
          </cell>
          <cell r="C17">
            <v>512.75699999999995</v>
          </cell>
          <cell r="D17">
            <v>42.953333333333347</v>
          </cell>
          <cell r="E17">
            <v>2.2666666666666671</v>
          </cell>
          <cell r="F17">
            <v>0</v>
          </cell>
          <cell r="G17">
            <v>0</v>
          </cell>
          <cell r="H17">
            <v>0</v>
          </cell>
          <cell r="I17">
            <v>0</v>
          </cell>
          <cell r="K17" t="str">
            <v>15</v>
          </cell>
          <cell r="L17">
            <v>639.51700000000005</v>
          </cell>
          <cell r="M17">
            <v>600.18366666666668</v>
          </cell>
          <cell r="N17">
            <v>38.266666666666659</v>
          </cell>
          <cell r="O17">
            <v>1.0666666666666667</v>
          </cell>
          <cell r="P17">
            <v>0</v>
          </cell>
          <cell r="Q17">
            <v>0</v>
          </cell>
          <cell r="R17">
            <v>0</v>
          </cell>
          <cell r="S17">
            <v>0</v>
          </cell>
        </row>
        <row r="18">
          <cell r="A18" t="str">
            <v>16</v>
          </cell>
          <cell r="B18">
            <v>874.64400000000001</v>
          </cell>
          <cell r="C18">
            <v>805.35733333333326</v>
          </cell>
          <cell r="D18">
            <v>51.620000000000104</v>
          </cell>
          <cell r="E18">
            <v>17.666666666666671</v>
          </cell>
          <cell r="F18">
            <v>0</v>
          </cell>
          <cell r="G18">
            <v>0</v>
          </cell>
          <cell r="H18">
            <v>0</v>
          </cell>
          <cell r="I18">
            <v>0</v>
          </cell>
          <cell r="K18" t="str">
            <v>16</v>
          </cell>
          <cell r="L18">
            <v>1010.883</v>
          </cell>
          <cell r="M18">
            <v>913.56299999999987</v>
          </cell>
          <cell r="N18">
            <v>97.320000000000107</v>
          </cell>
          <cell r="O18">
            <v>0</v>
          </cell>
          <cell r="P18">
            <v>0</v>
          </cell>
          <cell r="Q18">
            <v>0</v>
          </cell>
          <cell r="R18">
            <v>0</v>
          </cell>
          <cell r="S18">
            <v>0</v>
          </cell>
        </row>
        <row r="19">
          <cell r="A19" t="str">
            <v>17</v>
          </cell>
          <cell r="B19">
            <v>3662.2430000000004</v>
          </cell>
          <cell r="C19">
            <v>3516.9229999999998</v>
          </cell>
          <cell r="D19">
            <v>134.67333333333335</v>
          </cell>
          <cell r="E19">
            <v>10.646666666666672</v>
          </cell>
          <cell r="F19">
            <v>0</v>
          </cell>
          <cell r="G19">
            <v>0</v>
          </cell>
          <cell r="H19">
            <v>0</v>
          </cell>
          <cell r="I19">
            <v>2.42</v>
          </cell>
          <cell r="K19" t="str">
            <v>17</v>
          </cell>
          <cell r="L19">
            <v>3428.9810000000002</v>
          </cell>
          <cell r="M19">
            <v>3281.6076666666668</v>
          </cell>
          <cell r="N19">
            <v>136.04666666666674</v>
          </cell>
          <cell r="O19">
            <v>11.326666666666679</v>
          </cell>
          <cell r="P19">
            <v>0</v>
          </cell>
          <cell r="Q19">
            <v>0</v>
          </cell>
          <cell r="R19">
            <v>0</v>
          </cell>
          <cell r="S19">
            <v>0.67333333333333334</v>
          </cell>
        </row>
        <row r="20">
          <cell r="A20" t="str">
            <v>18</v>
          </cell>
          <cell r="B20">
            <v>308.92599999999999</v>
          </cell>
          <cell r="C20">
            <v>297.26599999999996</v>
          </cell>
          <cell r="D20">
            <v>11.66</v>
          </cell>
          <cell r="E20">
            <v>0</v>
          </cell>
          <cell r="F20">
            <v>0</v>
          </cell>
          <cell r="G20">
            <v>0</v>
          </cell>
          <cell r="H20">
            <v>0</v>
          </cell>
          <cell r="I20">
            <v>0</v>
          </cell>
          <cell r="K20" t="str">
            <v>18</v>
          </cell>
          <cell r="L20">
            <v>312.11200000000002</v>
          </cell>
          <cell r="M20">
            <v>297.14533333333338</v>
          </cell>
          <cell r="N20">
            <v>14.966666666666667</v>
          </cell>
          <cell r="O20">
            <v>0</v>
          </cell>
          <cell r="P20">
            <v>0</v>
          </cell>
          <cell r="Q20">
            <v>0</v>
          </cell>
          <cell r="R20">
            <v>0</v>
          </cell>
          <cell r="S20">
            <v>0</v>
          </cell>
        </row>
        <row r="21">
          <cell r="A21" t="str">
            <v>19</v>
          </cell>
          <cell r="B21">
            <v>1459.604</v>
          </cell>
          <cell r="C21">
            <v>1343.4440000000002</v>
          </cell>
          <cell r="D21">
            <v>111.96</v>
          </cell>
          <cell r="E21">
            <v>4.2</v>
          </cell>
          <cell r="F21">
            <v>0</v>
          </cell>
          <cell r="G21">
            <v>0</v>
          </cell>
          <cell r="H21">
            <v>0</v>
          </cell>
          <cell r="I21">
            <v>0</v>
          </cell>
          <cell r="K21" t="str">
            <v>19</v>
          </cell>
          <cell r="L21">
            <v>1483.0530000000001</v>
          </cell>
          <cell r="M21">
            <v>1308.9463333333335</v>
          </cell>
          <cell r="N21">
            <v>166.50666666666658</v>
          </cell>
          <cell r="O21">
            <v>7.6</v>
          </cell>
          <cell r="P21">
            <v>0</v>
          </cell>
          <cell r="Q21">
            <v>0</v>
          </cell>
          <cell r="R21">
            <v>0</v>
          </cell>
          <cell r="S21">
            <v>0</v>
          </cell>
        </row>
        <row r="22">
          <cell r="A22" t="str">
            <v>20</v>
          </cell>
          <cell r="B22">
            <v>697.12700000000007</v>
          </cell>
          <cell r="C22">
            <v>644.22699999999998</v>
          </cell>
          <cell r="D22">
            <v>52.900000000000084</v>
          </cell>
          <cell r="E22">
            <v>0</v>
          </cell>
          <cell r="F22">
            <v>0</v>
          </cell>
          <cell r="G22">
            <v>0</v>
          </cell>
          <cell r="H22">
            <v>0</v>
          </cell>
          <cell r="I22">
            <v>0</v>
          </cell>
          <cell r="K22" t="str">
            <v>20</v>
          </cell>
          <cell r="L22">
            <v>675.20400000000006</v>
          </cell>
          <cell r="M22">
            <v>616.51733333333334</v>
          </cell>
          <cell r="N22">
            <v>58.686666666666746</v>
          </cell>
          <cell r="O22">
            <v>0</v>
          </cell>
          <cell r="P22">
            <v>0</v>
          </cell>
          <cell r="Q22">
            <v>0</v>
          </cell>
          <cell r="R22">
            <v>0</v>
          </cell>
          <cell r="S22">
            <v>1.4666666666666666</v>
          </cell>
        </row>
        <row r="23">
          <cell r="A23" t="str">
            <v>21</v>
          </cell>
          <cell r="B23">
            <v>28.242000000000001</v>
          </cell>
          <cell r="C23">
            <v>28.108666666666668</v>
          </cell>
          <cell r="D23">
            <v>0.13333333333333333</v>
          </cell>
          <cell r="E23">
            <v>0</v>
          </cell>
          <cell r="F23">
            <v>0</v>
          </cell>
          <cell r="G23">
            <v>0</v>
          </cell>
          <cell r="H23">
            <v>0</v>
          </cell>
          <cell r="I23">
            <v>0</v>
          </cell>
          <cell r="K23" t="str">
            <v>21</v>
          </cell>
          <cell r="L23">
            <v>27.222000000000001</v>
          </cell>
          <cell r="M23">
            <v>26.755333333333336</v>
          </cell>
          <cell r="N23">
            <v>0.46666666666666667</v>
          </cell>
          <cell r="O23">
            <v>0</v>
          </cell>
          <cell r="P23">
            <v>0</v>
          </cell>
          <cell r="Q23">
            <v>0</v>
          </cell>
          <cell r="R23">
            <v>0</v>
          </cell>
          <cell r="S23">
            <v>0</v>
          </cell>
        </row>
        <row r="24">
          <cell r="A24" t="str">
            <v>22</v>
          </cell>
          <cell r="B24">
            <v>1489.694</v>
          </cell>
          <cell r="C24">
            <v>1370.5473333333337</v>
          </cell>
          <cell r="D24">
            <v>119.14666666666629</v>
          </cell>
          <cell r="E24">
            <v>0</v>
          </cell>
          <cell r="F24">
            <v>0</v>
          </cell>
          <cell r="G24">
            <v>0</v>
          </cell>
          <cell r="H24">
            <v>0</v>
          </cell>
          <cell r="I24">
            <v>0</v>
          </cell>
          <cell r="K24" t="str">
            <v>22</v>
          </cell>
          <cell r="L24">
            <v>1783.578</v>
          </cell>
          <cell r="M24">
            <v>1622.9579999999999</v>
          </cell>
          <cell r="N24">
            <v>160.62</v>
          </cell>
          <cell r="O24">
            <v>0</v>
          </cell>
          <cell r="P24">
            <v>0</v>
          </cell>
          <cell r="Q24">
            <v>0</v>
          </cell>
          <cell r="R24">
            <v>0</v>
          </cell>
          <cell r="S24">
            <v>3.9666666666666686</v>
          </cell>
        </row>
        <row r="25">
          <cell r="A25" t="str">
            <v>23</v>
          </cell>
          <cell r="B25">
            <v>1584.8890000000001</v>
          </cell>
          <cell r="C25">
            <v>1461.9023333333337</v>
          </cell>
          <cell r="D25">
            <v>122.98666666666638</v>
          </cell>
          <cell r="E25">
            <v>0</v>
          </cell>
          <cell r="F25">
            <v>0</v>
          </cell>
          <cell r="G25">
            <v>0</v>
          </cell>
          <cell r="H25">
            <v>0</v>
          </cell>
          <cell r="I25">
            <v>0</v>
          </cell>
          <cell r="K25" t="str">
            <v>23</v>
          </cell>
          <cell r="L25">
            <v>1730.125</v>
          </cell>
          <cell r="M25">
            <v>1482.9449999999999</v>
          </cell>
          <cell r="N25">
            <v>247.1800000000008</v>
          </cell>
          <cell r="O25">
            <v>0</v>
          </cell>
          <cell r="P25">
            <v>0</v>
          </cell>
          <cell r="Q25">
            <v>0</v>
          </cell>
          <cell r="R25">
            <v>0</v>
          </cell>
          <cell r="S25">
            <v>0</v>
          </cell>
        </row>
        <row r="26">
          <cell r="A26" t="str">
            <v>24</v>
          </cell>
          <cell r="B26">
            <v>852.00400000000002</v>
          </cell>
          <cell r="C26">
            <v>819.90400000000011</v>
          </cell>
          <cell r="D26">
            <v>29.8</v>
          </cell>
          <cell r="E26">
            <v>2.2999999999999998</v>
          </cell>
          <cell r="F26">
            <v>0</v>
          </cell>
          <cell r="G26">
            <v>0</v>
          </cell>
          <cell r="H26">
            <v>0</v>
          </cell>
          <cell r="I26">
            <v>0</v>
          </cell>
          <cell r="K26" t="str">
            <v>24</v>
          </cell>
          <cell r="L26">
            <v>898.99900000000002</v>
          </cell>
          <cell r="M26">
            <v>845.13233333333324</v>
          </cell>
          <cell r="N26">
            <v>52.66666666666675</v>
          </cell>
          <cell r="O26">
            <v>1.2</v>
          </cell>
          <cell r="P26">
            <v>0</v>
          </cell>
          <cell r="Q26">
            <v>0</v>
          </cell>
          <cell r="R26">
            <v>0</v>
          </cell>
          <cell r="S26">
            <v>0</v>
          </cell>
        </row>
        <row r="27">
          <cell r="A27" t="str">
            <v>25</v>
          </cell>
          <cell r="B27">
            <v>367.49400000000003</v>
          </cell>
          <cell r="C27">
            <v>338.07400000000007</v>
          </cell>
          <cell r="D27">
            <v>9.6533333333333324</v>
          </cell>
          <cell r="E27">
            <v>19.766666666666669</v>
          </cell>
          <cell r="F27">
            <v>0</v>
          </cell>
          <cell r="G27">
            <v>0</v>
          </cell>
          <cell r="H27">
            <v>0</v>
          </cell>
          <cell r="I27">
            <v>0</v>
          </cell>
          <cell r="K27" t="str">
            <v>25</v>
          </cell>
          <cell r="L27">
            <v>350.11600000000004</v>
          </cell>
          <cell r="M27">
            <v>285.46266666666673</v>
          </cell>
          <cell r="N27">
            <v>51.533333333333282</v>
          </cell>
          <cell r="O27">
            <v>13.12</v>
          </cell>
          <cell r="P27">
            <v>0</v>
          </cell>
          <cell r="Q27">
            <v>0</v>
          </cell>
          <cell r="R27">
            <v>0</v>
          </cell>
          <cell r="S27">
            <v>0</v>
          </cell>
        </row>
        <row r="28">
          <cell r="A28" t="str">
            <v>26</v>
          </cell>
          <cell r="B28">
            <v>1160.739</v>
          </cell>
          <cell r="C28">
            <v>1047.0256666666667</v>
          </cell>
          <cell r="D28">
            <v>113.71333333333337</v>
          </cell>
          <cell r="E28">
            <v>0</v>
          </cell>
          <cell r="F28">
            <v>0</v>
          </cell>
          <cell r="G28">
            <v>0</v>
          </cell>
          <cell r="H28">
            <v>0</v>
          </cell>
          <cell r="I28">
            <v>0</v>
          </cell>
          <cell r="K28" t="str">
            <v>26</v>
          </cell>
          <cell r="L28">
            <v>1380.6570000000002</v>
          </cell>
          <cell r="M28">
            <v>1095.5703333333336</v>
          </cell>
          <cell r="N28">
            <v>285.08666666666664</v>
          </cell>
          <cell r="O28">
            <v>0</v>
          </cell>
          <cell r="P28">
            <v>0</v>
          </cell>
          <cell r="Q28">
            <v>0</v>
          </cell>
          <cell r="R28">
            <v>0</v>
          </cell>
          <cell r="S28">
            <v>8.666666666666667E-2</v>
          </cell>
        </row>
        <row r="29">
          <cell r="A29" t="str">
            <v>27</v>
          </cell>
          <cell r="B29">
            <v>1057.7260000000001</v>
          </cell>
          <cell r="C29">
            <v>886.11266666666745</v>
          </cell>
          <cell r="D29">
            <v>97.820000000000078</v>
          </cell>
          <cell r="E29">
            <v>73.793333333332612</v>
          </cell>
          <cell r="F29">
            <v>0</v>
          </cell>
          <cell r="G29">
            <v>0</v>
          </cell>
          <cell r="H29">
            <v>0</v>
          </cell>
          <cell r="I29">
            <v>0.68</v>
          </cell>
          <cell r="K29" t="str">
            <v>27</v>
          </cell>
          <cell r="L29">
            <v>1146.328</v>
          </cell>
          <cell r="M29">
            <v>918.67466666666746</v>
          </cell>
          <cell r="N29">
            <v>150.64666666666668</v>
          </cell>
          <cell r="O29">
            <v>77.006666666665836</v>
          </cell>
          <cell r="P29">
            <v>0</v>
          </cell>
          <cell r="Q29">
            <v>0</v>
          </cell>
          <cell r="R29">
            <v>0</v>
          </cell>
          <cell r="S29">
            <v>2.4666666666666668</v>
          </cell>
        </row>
        <row r="30">
          <cell r="A30" t="str">
            <v>28</v>
          </cell>
          <cell r="B30">
            <v>1962.7570000000001</v>
          </cell>
          <cell r="C30">
            <v>1823.3970000000002</v>
          </cell>
          <cell r="D30">
            <v>102.95333333333332</v>
          </cell>
          <cell r="E30">
            <v>36.406666666666624</v>
          </cell>
          <cell r="F30">
            <v>0</v>
          </cell>
          <cell r="G30">
            <v>0</v>
          </cell>
          <cell r="H30">
            <v>0</v>
          </cell>
          <cell r="I30">
            <v>0</v>
          </cell>
          <cell r="K30" t="str">
            <v>28</v>
          </cell>
          <cell r="L30">
            <v>2076.12</v>
          </cell>
          <cell r="M30">
            <v>1801.8466666666668</v>
          </cell>
          <cell r="N30">
            <v>223.12</v>
          </cell>
          <cell r="O30">
            <v>51.153333333333265</v>
          </cell>
          <cell r="P30">
            <v>0</v>
          </cell>
          <cell r="Q30">
            <v>0</v>
          </cell>
          <cell r="R30">
            <v>0</v>
          </cell>
          <cell r="S30">
            <v>0</v>
          </cell>
        </row>
        <row r="31">
          <cell r="A31" t="str">
            <v>29</v>
          </cell>
          <cell r="B31">
            <v>2295.6840000000002</v>
          </cell>
          <cell r="C31">
            <v>2088.6239999999998</v>
          </cell>
          <cell r="D31">
            <v>206.30666666666667</v>
          </cell>
          <cell r="E31">
            <v>0.75333333333333341</v>
          </cell>
          <cell r="F31">
            <v>0</v>
          </cell>
          <cell r="G31">
            <v>0</v>
          </cell>
          <cell r="H31">
            <v>0</v>
          </cell>
          <cell r="I31">
            <v>52.046666666666589</v>
          </cell>
          <cell r="K31" t="str">
            <v>29</v>
          </cell>
          <cell r="L31">
            <v>2544.5820000000003</v>
          </cell>
          <cell r="M31">
            <v>1981.6419999999989</v>
          </cell>
          <cell r="N31">
            <v>562.80666666666798</v>
          </cell>
          <cell r="O31">
            <v>0.13333333333333333</v>
          </cell>
          <cell r="P31">
            <v>0</v>
          </cell>
          <cell r="Q31">
            <v>0</v>
          </cell>
          <cell r="R31">
            <v>0</v>
          </cell>
          <cell r="S31">
            <v>40.32</v>
          </cell>
        </row>
        <row r="32">
          <cell r="A32" t="str">
            <v>30</v>
          </cell>
          <cell r="B32">
            <v>332.09300000000002</v>
          </cell>
          <cell r="C32">
            <v>298.29300000000006</v>
          </cell>
          <cell r="D32">
            <v>33.799999999999997</v>
          </cell>
          <cell r="E32">
            <v>0</v>
          </cell>
          <cell r="F32">
            <v>0</v>
          </cell>
          <cell r="G32">
            <v>0</v>
          </cell>
          <cell r="H32">
            <v>0</v>
          </cell>
          <cell r="I32">
            <v>0</v>
          </cell>
          <cell r="K32" t="str">
            <v>30</v>
          </cell>
          <cell r="L32">
            <v>413.34500000000003</v>
          </cell>
          <cell r="M32">
            <v>370.63833333333332</v>
          </cell>
          <cell r="N32">
            <v>42.706666666666706</v>
          </cell>
          <cell r="O32">
            <v>0</v>
          </cell>
          <cell r="P32">
            <v>0</v>
          </cell>
          <cell r="Q32">
            <v>0</v>
          </cell>
          <cell r="R32">
            <v>0</v>
          </cell>
          <cell r="S32">
            <v>0</v>
          </cell>
        </row>
      </sheetData>
      <sheetData sheetId="10" refreshError="1">
        <row r="2">
          <cell r="A2" t="str">
            <v>DISTRICT</v>
          </cell>
          <cell r="B2" t="str">
            <v>SumOfTotal_FTES</v>
          </cell>
          <cell r="C2" t="str">
            <v>SumOfBase_FTES</v>
          </cell>
          <cell r="D2" t="str">
            <v>SumOfWR_FTES</v>
          </cell>
          <cell r="E2" t="str">
            <v>SumOfApprent_FTES</v>
          </cell>
          <cell r="F2" t="str">
            <v>SumOfTotal_Excess_FTES</v>
          </cell>
          <cell r="G2" t="str">
            <v>SumOfBase_Excess_FTES</v>
          </cell>
          <cell r="H2" t="str">
            <v>SumOfWR_Excess_FTES</v>
          </cell>
          <cell r="I2" t="str">
            <v>SumOfBasicSkills_FTES</v>
          </cell>
          <cell r="K2" t="str">
            <v>DISTRICT</v>
          </cell>
          <cell r="L2" t="str">
            <v>SumOfTotal_FTES</v>
          </cell>
          <cell r="M2" t="str">
            <v>SumOfBase_FTES</v>
          </cell>
          <cell r="N2" t="str">
            <v>SumOfWR_FTES</v>
          </cell>
          <cell r="O2" t="str">
            <v>SumOfApprent_FTES</v>
          </cell>
          <cell r="P2" t="str">
            <v>SumOfTotal_Excess_FTES</v>
          </cell>
          <cell r="Q2" t="str">
            <v>SumOfBase_Excess_FTES</v>
          </cell>
          <cell r="R2" t="str">
            <v>SumOfWR_Excess_FTES</v>
          </cell>
          <cell r="S2" t="str">
            <v>SumOfBasicSkills_FTES</v>
          </cell>
        </row>
        <row r="3">
          <cell r="A3" t="str">
            <v>01</v>
          </cell>
          <cell r="B3">
            <v>1505.21</v>
          </cell>
          <cell r="C3">
            <v>1298.51</v>
          </cell>
          <cell r="D3">
            <v>206.70000000000056</v>
          </cell>
          <cell r="E3">
            <v>0</v>
          </cell>
          <cell r="F3">
            <v>0</v>
          </cell>
          <cell r="G3">
            <v>0</v>
          </cell>
          <cell r="H3">
            <v>0</v>
          </cell>
          <cell r="I3">
            <v>0.44666666666666666</v>
          </cell>
          <cell r="K3" t="str">
            <v>01</v>
          </cell>
          <cell r="L3">
            <v>1581.3620000000001</v>
          </cell>
          <cell r="M3">
            <v>1366.428666666666</v>
          </cell>
          <cell r="N3">
            <v>214.93333333333391</v>
          </cell>
          <cell r="O3">
            <v>0</v>
          </cell>
          <cell r="P3">
            <v>0</v>
          </cell>
          <cell r="Q3">
            <v>0</v>
          </cell>
          <cell r="R3">
            <v>0</v>
          </cell>
          <cell r="S3">
            <v>0.40666666666666668</v>
          </cell>
        </row>
        <row r="4">
          <cell r="A4" t="str">
            <v>02</v>
          </cell>
          <cell r="B4">
            <v>1763.489</v>
          </cell>
          <cell r="C4">
            <v>1580.3423333333335</v>
          </cell>
          <cell r="D4">
            <v>179.41333333333313</v>
          </cell>
          <cell r="E4">
            <v>3.7333333333333329</v>
          </cell>
          <cell r="F4">
            <v>0</v>
          </cell>
          <cell r="G4">
            <v>0</v>
          </cell>
          <cell r="H4">
            <v>0</v>
          </cell>
          <cell r="I4">
            <v>3.1066666666666669</v>
          </cell>
          <cell r="K4" t="str">
            <v>02</v>
          </cell>
          <cell r="L4">
            <v>1629.4090000000001</v>
          </cell>
          <cell r="M4">
            <v>1448.7023333333334</v>
          </cell>
          <cell r="N4">
            <v>176.44</v>
          </cell>
          <cell r="O4">
            <v>4.2666666666666666</v>
          </cell>
          <cell r="P4">
            <v>0</v>
          </cell>
          <cell r="Q4">
            <v>0</v>
          </cell>
          <cell r="R4">
            <v>0</v>
          </cell>
          <cell r="S4">
            <v>8.98</v>
          </cell>
        </row>
        <row r="5">
          <cell r="A5" t="str">
            <v>03</v>
          </cell>
          <cell r="B5">
            <v>4103.1329999999998</v>
          </cell>
          <cell r="C5">
            <v>3567.2930000000074</v>
          </cell>
          <cell r="D5">
            <v>166.30666666666676</v>
          </cell>
          <cell r="E5">
            <v>369.5333333333254</v>
          </cell>
          <cell r="F5">
            <v>0</v>
          </cell>
          <cell r="G5">
            <v>0</v>
          </cell>
          <cell r="H5">
            <v>0</v>
          </cell>
          <cell r="I5">
            <v>3.2866666666666662</v>
          </cell>
          <cell r="K5" t="str">
            <v>03</v>
          </cell>
          <cell r="L5">
            <v>4214.9390000000003</v>
          </cell>
          <cell r="M5">
            <v>3540.3790000000081</v>
          </cell>
          <cell r="N5">
            <v>257.82666666666751</v>
          </cell>
          <cell r="O5">
            <v>416.7333333333238</v>
          </cell>
          <cell r="P5">
            <v>0</v>
          </cell>
          <cell r="Q5">
            <v>0</v>
          </cell>
          <cell r="R5">
            <v>0</v>
          </cell>
          <cell r="S5">
            <v>5.6666666666666679</v>
          </cell>
        </row>
        <row r="6">
          <cell r="A6" t="str">
            <v>04</v>
          </cell>
          <cell r="B6">
            <v>3200.9380000000001</v>
          </cell>
          <cell r="C6">
            <v>3032.704666666667</v>
          </cell>
          <cell r="D6">
            <v>128.30000000000001</v>
          </cell>
          <cell r="E6">
            <v>39.933333333333344</v>
          </cell>
          <cell r="F6">
            <v>0</v>
          </cell>
          <cell r="G6">
            <v>0</v>
          </cell>
          <cell r="H6">
            <v>0</v>
          </cell>
          <cell r="I6">
            <v>2.193333333333332</v>
          </cell>
          <cell r="K6" t="str">
            <v>04</v>
          </cell>
          <cell r="L6">
            <v>3451.6210000000001</v>
          </cell>
          <cell r="M6">
            <v>3075.3210000000026</v>
          </cell>
          <cell r="N6">
            <v>337.56666666666405</v>
          </cell>
          <cell r="O6">
            <v>38.733333333333363</v>
          </cell>
          <cell r="P6">
            <v>0</v>
          </cell>
          <cell r="Q6">
            <v>0</v>
          </cell>
          <cell r="R6">
            <v>0</v>
          </cell>
          <cell r="S6">
            <v>0.72666666666666679</v>
          </cell>
        </row>
        <row r="7">
          <cell r="A7" t="str">
            <v>05</v>
          </cell>
          <cell r="B7">
            <v>4072.0260000000003</v>
          </cell>
          <cell r="C7">
            <v>3788.7726666666663</v>
          </cell>
          <cell r="D7">
            <v>183.55333333333414</v>
          </cell>
          <cell r="E7">
            <v>99.7</v>
          </cell>
          <cell r="F7">
            <v>0</v>
          </cell>
          <cell r="G7">
            <v>0</v>
          </cell>
          <cell r="H7">
            <v>0</v>
          </cell>
          <cell r="I7">
            <v>0.24</v>
          </cell>
          <cell r="K7" t="str">
            <v>05</v>
          </cell>
          <cell r="L7">
            <v>4366.143</v>
          </cell>
          <cell r="M7">
            <v>3912.1763333333361</v>
          </cell>
          <cell r="N7">
            <v>341.66666666666453</v>
          </cell>
          <cell r="O7">
            <v>112.3</v>
          </cell>
          <cell r="P7">
            <v>0</v>
          </cell>
          <cell r="Q7">
            <v>0</v>
          </cell>
          <cell r="R7">
            <v>0</v>
          </cell>
          <cell r="S7">
            <v>1.3933333333333335</v>
          </cell>
        </row>
        <row r="8">
          <cell r="A8" t="str">
            <v>06</v>
          </cell>
          <cell r="B8">
            <v>12957.704</v>
          </cell>
          <cell r="C8">
            <v>11355.323999999973</v>
          </cell>
          <cell r="D8">
            <v>669.58000000000197</v>
          </cell>
          <cell r="E8">
            <v>932.80000000002462</v>
          </cell>
          <cell r="F8">
            <v>0</v>
          </cell>
          <cell r="G8">
            <v>0</v>
          </cell>
          <cell r="H8">
            <v>0</v>
          </cell>
          <cell r="I8">
            <v>5.6133333333333333</v>
          </cell>
          <cell r="K8" t="str">
            <v>06</v>
          </cell>
          <cell r="L8">
            <v>13548.992</v>
          </cell>
          <cell r="M8">
            <v>11599.285333333301</v>
          </cell>
          <cell r="N8">
            <v>949.67999999999836</v>
          </cell>
          <cell r="O8">
            <v>1000.0266666667097</v>
          </cell>
          <cell r="P8">
            <v>0</v>
          </cell>
          <cell r="Q8">
            <v>0</v>
          </cell>
          <cell r="R8">
            <v>0</v>
          </cell>
          <cell r="S8">
            <v>3.26</v>
          </cell>
        </row>
        <row r="9">
          <cell r="A9" t="str">
            <v>07</v>
          </cell>
          <cell r="B9">
            <v>4792.7</v>
          </cell>
          <cell r="C9">
            <v>4633.46</v>
          </cell>
          <cell r="D9">
            <v>159.24</v>
          </cell>
          <cell r="E9">
            <v>0</v>
          </cell>
          <cell r="F9">
            <v>0</v>
          </cell>
          <cell r="G9">
            <v>0</v>
          </cell>
          <cell r="H9">
            <v>0</v>
          </cell>
          <cell r="I9">
            <v>1.1599999999999999</v>
          </cell>
          <cell r="K9" t="str">
            <v>07</v>
          </cell>
          <cell r="L9">
            <v>5106.3969999999999</v>
          </cell>
          <cell r="M9">
            <v>4830.5436666666674</v>
          </cell>
          <cell r="N9">
            <v>275.8533333333333</v>
          </cell>
          <cell r="O9">
            <v>0</v>
          </cell>
          <cell r="P9">
            <v>0</v>
          </cell>
          <cell r="Q9">
            <v>0</v>
          </cell>
          <cell r="R9">
            <v>0</v>
          </cell>
          <cell r="S9">
            <v>0.38666666666666666</v>
          </cell>
        </row>
        <row r="10">
          <cell r="A10" t="str">
            <v>08</v>
          </cell>
          <cell r="B10">
            <v>7309.375</v>
          </cell>
          <cell r="C10">
            <v>6981.3683333333347</v>
          </cell>
          <cell r="D10">
            <v>328.00666666666541</v>
          </cell>
          <cell r="E10">
            <v>0</v>
          </cell>
          <cell r="F10">
            <v>0</v>
          </cell>
          <cell r="G10">
            <v>0</v>
          </cell>
          <cell r="H10">
            <v>0</v>
          </cell>
          <cell r="I10">
            <v>0</v>
          </cell>
          <cell r="K10" t="str">
            <v>08</v>
          </cell>
          <cell r="L10">
            <v>7683.9120000000003</v>
          </cell>
          <cell r="M10">
            <v>7254.552000000007</v>
          </cell>
          <cell r="N10">
            <v>429.35999999999319</v>
          </cell>
          <cell r="O10">
            <v>0</v>
          </cell>
          <cell r="P10">
            <v>763.14666666668165</v>
          </cell>
          <cell r="Q10">
            <v>746.21333333334826</v>
          </cell>
          <cell r="R10">
            <v>16.933333333333341</v>
          </cell>
          <cell r="S10">
            <v>6.6666666666666671E-3</v>
          </cell>
        </row>
        <row r="11">
          <cell r="A11" t="str">
            <v>09</v>
          </cell>
          <cell r="B11">
            <v>5280.9580000000005</v>
          </cell>
          <cell r="C11">
            <v>5077.3313333333335</v>
          </cell>
          <cell r="D11">
            <v>197.69333333333392</v>
          </cell>
          <cell r="E11">
            <v>5.9333333333333336</v>
          </cell>
          <cell r="F11">
            <v>0</v>
          </cell>
          <cell r="G11">
            <v>0</v>
          </cell>
          <cell r="H11">
            <v>0</v>
          </cell>
          <cell r="I11">
            <v>1.66</v>
          </cell>
          <cell r="K11" t="str">
            <v>09</v>
          </cell>
          <cell r="L11">
            <v>5371.98</v>
          </cell>
          <cell r="M11">
            <v>5011.3533333333362</v>
          </cell>
          <cell r="N11">
            <v>348.6266666666636</v>
          </cell>
          <cell r="O11">
            <v>12</v>
          </cell>
          <cell r="P11">
            <v>0</v>
          </cell>
          <cell r="Q11">
            <v>0</v>
          </cell>
          <cell r="R11">
            <v>0</v>
          </cell>
          <cell r="S11">
            <v>7.3333333333333334E-2</v>
          </cell>
        </row>
        <row r="12">
          <cell r="A12" t="str">
            <v>10</v>
          </cell>
          <cell r="B12">
            <v>4819.393</v>
          </cell>
          <cell r="C12">
            <v>4579.4529999999986</v>
          </cell>
          <cell r="D12">
            <v>239.94000000000182</v>
          </cell>
          <cell r="E12">
            <v>0</v>
          </cell>
          <cell r="F12">
            <v>0</v>
          </cell>
          <cell r="G12">
            <v>0</v>
          </cell>
          <cell r="H12">
            <v>0</v>
          </cell>
          <cell r="I12">
            <v>49.613333333333308</v>
          </cell>
          <cell r="K12" t="str">
            <v>10</v>
          </cell>
          <cell r="L12">
            <v>4999.3530000000001</v>
          </cell>
          <cell r="M12">
            <v>4502.4596666666775</v>
          </cell>
          <cell r="N12">
            <v>496.893333333322</v>
          </cell>
          <cell r="O12">
            <v>0</v>
          </cell>
          <cell r="P12">
            <v>335.63999999999794</v>
          </cell>
          <cell r="Q12">
            <v>327.63999999999794</v>
          </cell>
          <cell r="R12">
            <v>8</v>
          </cell>
          <cell r="S12">
            <v>17.986666666666647</v>
          </cell>
        </row>
        <row r="13">
          <cell r="A13" t="str">
            <v>11</v>
          </cell>
          <cell r="B13">
            <v>4928.3160000000007</v>
          </cell>
          <cell r="C13">
            <v>4592.3160000000007</v>
          </cell>
          <cell r="D13">
            <v>235.06666666666672</v>
          </cell>
          <cell r="E13">
            <v>100.93333333333347</v>
          </cell>
          <cell r="F13">
            <v>0</v>
          </cell>
          <cell r="G13">
            <v>0</v>
          </cell>
          <cell r="H13">
            <v>0</v>
          </cell>
          <cell r="I13">
            <v>0.86</v>
          </cell>
          <cell r="K13" t="str">
            <v>11</v>
          </cell>
          <cell r="L13">
            <v>5120.6890000000003</v>
          </cell>
          <cell r="M13">
            <v>4700.2556666666642</v>
          </cell>
          <cell r="N13">
            <v>333.900000000001</v>
          </cell>
          <cell r="O13">
            <v>86.533333333333445</v>
          </cell>
          <cell r="P13">
            <v>0</v>
          </cell>
          <cell r="Q13">
            <v>0</v>
          </cell>
          <cell r="R13">
            <v>0</v>
          </cell>
          <cell r="S13">
            <v>1.1066666666666667</v>
          </cell>
        </row>
        <row r="14">
          <cell r="A14" t="str">
            <v>12</v>
          </cell>
          <cell r="B14">
            <v>1942.0150000000001</v>
          </cell>
          <cell r="C14">
            <v>1818.9416666666671</v>
          </cell>
          <cell r="D14">
            <v>114.4733333333332</v>
          </cell>
          <cell r="E14">
            <v>8.6</v>
          </cell>
          <cell r="F14">
            <v>0</v>
          </cell>
          <cell r="G14">
            <v>0</v>
          </cell>
          <cell r="H14">
            <v>0</v>
          </cell>
          <cell r="I14">
            <v>2.4266666666666663</v>
          </cell>
          <cell r="K14" t="str">
            <v>12</v>
          </cell>
          <cell r="L14">
            <v>1982.35</v>
          </cell>
          <cell r="M14">
            <v>1805.4366666666667</v>
          </cell>
          <cell r="N14">
            <v>168.78</v>
          </cell>
          <cell r="O14">
            <v>8.1333333333333364</v>
          </cell>
          <cell r="P14">
            <v>0</v>
          </cell>
          <cell r="Q14">
            <v>0</v>
          </cell>
          <cell r="R14">
            <v>0</v>
          </cell>
          <cell r="S14">
            <v>1.6333333333333335</v>
          </cell>
        </row>
        <row r="15">
          <cell r="A15" t="str">
            <v>13</v>
          </cell>
          <cell r="B15">
            <v>2338.3670000000002</v>
          </cell>
          <cell r="C15">
            <v>2134.4403333333335</v>
          </cell>
          <cell r="D15">
            <v>110.06</v>
          </cell>
          <cell r="E15">
            <v>93.866666666666632</v>
          </cell>
          <cell r="F15">
            <v>0</v>
          </cell>
          <cell r="G15">
            <v>0</v>
          </cell>
          <cell r="H15">
            <v>0</v>
          </cell>
          <cell r="I15">
            <v>6.946666666666669</v>
          </cell>
          <cell r="K15" t="str">
            <v>13</v>
          </cell>
          <cell r="L15">
            <v>2465.4520000000002</v>
          </cell>
          <cell r="M15">
            <v>2142.2919999999999</v>
          </cell>
          <cell r="N15">
            <v>262.76</v>
          </cell>
          <cell r="O15">
            <v>60.400000000000084</v>
          </cell>
          <cell r="P15">
            <v>0</v>
          </cell>
          <cell r="Q15">
            <v>0</v>
          </cell>
          <cell r="R15">
            <v>0</v>
          </cell>
          <cell r="S15">
            <v>5.3066666666666666</v>
          </cell>
        </row>
        <row r="16">
          <cell r="A16" t="str">
            <v>14</v>
          </cell>
          <cell r="B16">
            <v>5825.08</v>
          </cell>
          <cell r="C16">
            <v>5515.4466666666676</v>
          </cell>
          <cell r="D16">
            <v>271.89999999999861</v>
          </cell>
          <cell r="E16">
            <v>37.733333333333313</v>
          </cell>
          <cell r="F16">
            <v>400.2666666666583</v>
          </cell>
          <cell r="G16">
            <v>397.73333333332494</v>
          </cell>
          <cell r="H16">
            <v>2.5333333333333337</v>
          </cell>
          <cell r="I16">
            <v>0.2</v>
          </cell>
          <cell r="K16" t="str">
            <v>14</v>
          </cell>
          <cell r="L16">
            <v>6389.2039999999997</v>
          </cell>
          <cell r="M16">
            <v>5885.1706666666769</v>
          </cell>
          <cell r="N16">
            <v>460.09999999998985</v>
          </cell>
          <cell r="O16">
            <v>43.933333333333358</v>
          </cell>
          <cell r="P16">
            <v>1120.0666666667219</v>
          </cell>
          <cell r="Q16">
            <v>1110.2000000000553</v>
          </cell>
          <cell r="R16">
            <v>9.8666666666666654</v>
          </cell>
          <cell r="S16">
            <v>0</v>
          </cell>
        </row>
        <row r="17">
          <cell r="A17" t="str">
            <v>15</v>
          </cell>
          <cell r="B17">
            <v>2233.0149999999999</v>
          </cell>
          <cell r="C17">
            <v>2076.2550000000001</v>
          </cell>
          <cell r="D17">
            <v>143</v>
          </cell>
          <cell r="E17">
            <v>13.76</v>
          </cell>
          <cell r="F17">
            <v>0</v>
          </cell>
          <cell r="G17">
            <v>0</v>
          </cell>
          <cell r="H17">
            <v>0</v>
          </cell>
          <cell r="I17">
            <v>0</v>
          </cell>
          <cell r="K17" t="str">
            <v>15</v>
          </cell>
          <cell r="L17">
            <v>2376.4679999999998</v>
          </cell>
          <cell r="M17">
            <v>2252.8013333333338</v>
          </cell>
          <cell r="N17">
            <v>119.06666666666648</v>
          </cell>
          <cell r="O17">
            <v>4.5999999999999996</v>
          </cell>
          <cell r="P17">
            <v>0</v>
          </cell>
          <cell r="Q17">
            <v>0</v>
          </cell>
          <cell r="R17">
            <v>0</v>
          </cell>
          <cell r="S17">
            <v>0</v>
          </cell>
        </row>
        <row r="18">
          <cell r="A18" t="str">
            <v>16</v>
          </cell>
          <cell r="B18">
            <v>3631.1130000000003</v>
          </cell>
          <cell r="C18">
            <v>3503.4530000000004</v>
          </cell>
          <cell r="D18">
            <v>126.06</v>
          </cell>
          <cell r="E18">
            <v>1.6</v>
          </cell>
          <cell r="F18">
            <v>0</v>
          </cell>
          <cell r="G18">
            <v>0</v>
          </cell>
          <cell r="H18">
            <v>0</v>
          </cell>
          <cell r="I18">
            <v>2.2933333333333339</v>
          </cell>
          <cell r="K18" t="str">
            <v>16</v>
          </cell>
          <cell r="L18">
            <v>3955.837</v>
          </cell>
          <cell r="M18">
            <v>3743.8903333333319</v>
          </cell>
          <cell r="N18">
            <v>211.94666666666751</v>
          </cell>
          <cell r="O18">
            <v>0</v>
          </cell>
          <cell r="P18">
            <v>368.01333333332849</v>
          </cell>
          <cell r="Q18">
            <v>362.41333333332847</v>
          </cell>
          <cell r="R18">
            <v>5.6</v>
          </cell>
          <cell r="S18">
            <v>1.4333333333333333</v>
          </cell>
        </row>
        <row r="19">
          <cell r="A19" t="str">
            <v>17</v>
          </cell>
          <cell r="B19">
            <v>12585.545</v>
          </cell>
          <cell r="C19">
            <v>11977.645</v>
          </cell>
          <cell r="D19">
            <v>405.20666666666727</v>
          </cell>
          <cell r="E19">
            <v>202.69333333333279</v>
          </cell>
          <cell r="F19">
            <v>720.45333333332587</v>
          </cell>
          <cell r="G19">
            <v>710.23333333332585</v>
          </cell>
          <cell r="H19">
            <v>10.220000000000001</v>
          </cell>
          <cell r="I19">
            <v>5.9333333333333336</v>
          </cell>
          <cell r="K19" t="str">
            <v>17</v>
          </cell>
          <cell r="L19">
            <v>12560.54</v>
          </cell>
          <cell r="M19">
            <v>11964.14</v>
          </cell>
          <cell r="N19">
            <v>421.93999999999858</v>
          </cell>
          <cell r="O19">
            <v>174.46</v>
          </cell>
          <cell r="P19">
            <v>530.58666666666772</v>
          </cell>
          <cell r="Q19">
            <v>520.56666666666774</v>
          </cell>
          <cell r="R19">
            <v>10.02</v>
          </cell>
          <cell r="S19">
            <v>4.7933333333333339</v>
          </cell>
        </row>
        <row r="20">
          <cell r="A20" t="str">
            <v>18</v>
          </cell>
          <cell r="B20">
            <v>1515.636</v>
          </cell>
          <cell r="C20">
            <v>1461.2826666666665</v>
          </cell>
          <cell r="D20">
            <v>54.353333333333367</v>
          </cell>
          <cell r="E20">
            <v>0</v>
          </cell>
          <cell r="F20">
            <v>0</v>
          </cell>
          <cell r="G20">
            <v>0</v>
          </cell>
          <cell r="H20">
            <v>0</v>
          </cell>
          <cell r="I20">
            <v>0.48</v>
          </cell>
          <cell r="K20" t="str">
            <v>18</v>
          </cell>
          <cell r="L20">
            <v>1516.9659999999999</v>
          </cell>
          <cell r="M20">
            <v>1438.2326666666665</v>
          </cell>
          <cell r="N20">
            <v>77.766666666666779</v>
          </cell>
          <cell r="O20">
            <v>0.96666666666666667</v>
          </cell>
          <cell r="P20">
            <v>0</v>
          </cell>
          <cell r="Q20">
            <v>0</v>
          </cell>
          <cell r="R20">
            <v>0</v>
          </cell>
          <cell r="S20">
            <v>0</v>
          </cell>
        </row>
        <row r="21">
          <cell r="A21" t="str">
            <v>19</v>
          </cell>
          <cell r="B21">
            <v>4214.3910000000005</v>
          </cell>
          <cell r="C21">
            <v>3890.9643333333333</v>
          </cell>
          <cell r="D21">
            <v>201.20666666666676</v>
          </cell>
          <cell r="E21">
            <v>122.22</v>
          </cell>
          <cell r="F21">
            <v>0</v>
          </cell>
          <cell r="G21">
            <v>0</v>
          </cell>
          <cell r="H21">
            <v>0</v>
          </cell>
          <cell r="I21">
            <v>0.34666666666666668</v>
          </cell>
          <cell r="K21" t="str">
            <v>19</v>
          </cell>
          <cell r="L21">
            <v>4220.6729999999998</v>
          </cell>
          <cell r="M21">
            <v>3780.8930000000032</v>
          </cell>
          <cell r="N21">
            <v>318.72666666666407</v>
          </cell>
          <cell r="O21">
            <v>121.05333333333346</v>
          </cell>
          <cell r="P21">
            <v>0</v>
          </cell>
          <cell r="Q21">
            <v>0</v>
          </cell>
          <cell r="R21">
            <v>0</v>
          </cell>
          <cell r="S21">
            <v>0.68</v>
          </cell>
        </row>
        <row r="22">
          <cell r="A22" t="str">
            <v>20</v>
          </cell>
          <cell r="B22">
            <v>2820.884</v>
          </cell>
          <cell r="C22">
            <v>2586.1440000000002</v>
          </cell>
          <cell r="D22">
            <v>234.74</v>
          </cell>
          <cell r="E22">
            <v>0</v>
          </cell>
          <cell r="F22">
            <v>0</v>
          </cell>
          <cell r="G22">
            <v>0</v>
          </cell>
          <cell r="H22">
            <v>0</v>
          </cell>
          <cell r="I22">
            <v>18.013333333333332</v>
          </cell>
          <cell r="K22" t="str">
            <v>20</v>
          </cell>
          <cell r="L22">
            <v>2773.761</v>
          </cell>
          <cell r="M22">
            <v>2569.967666666666</v>
          </cell>
          <cell r="N22">
            <v>203.79333333333403</v>
          </cell>
          <cell r="O22">
            <v>0</v>
          </cell>
          <cell r="P22">
            <v>0</v>
          </cell>
          <cell r="Q22">
            <v>0</v>
          </cell>
          <cell r="R22">
            <v>0</v>
          </cell>
          <cell r="S22">
            <v>15.513333333333334</v>
          </cell>
        </row>
        <row r="23">
          <cell r="A23" t="str">
            <v>21</v>
          </cell>
          <cell r="B23">
            <v>2620.9870000000001</v>
          </cell>
          <cell r="C23">
            <v>2583.0203333333334</v>
          </cell>
          <cell r="D23">
            <v>37.966666666666626</v>
          </cell>
          <cell r="E23">
            <v>0</v>
          </cell>
          <cell r="F23">
            <v>555.15999999999258</v>
          </cell>
          <cell r="G23">
            <v>553.12666666665928</v>
          </cell>
          <cell r="H23">
            <v>2.0333333333333332</v>
          </cell>
          <cell r="I23">
            <v>0</v>
          </cell>
          <cell r="K23" t="str">
            <v>21</v>
          </cell>
          <cell r="L23">
            <v>2741.002</v>
          </cell>
          <cell r="M23">
            <v>2697.8753333333334</v>
          </cell>
          <cell r="N23">
            <v>43.126666666666672</v>
          </cell>
          <cell r="O23">
            <v>0</v>
          </cell>
          <cell r="P23">
            <v>600.38666666666461</v>
          </cell>
          <cell r="Q23">
            <v>594.99333333333129</v>
          </cell>
          <cell r="R23">
            <v>5.3933333333333335</v>
          </cell>
          <cell r="S23">
            <v>0</v>
          </cell>
        </row>
        <row r="24">
          <cell r="A24" t="str">
            <v>22</v>
          </cell>
          <cell r="B24">
            <v>4203.567</v>
          </cell>
          <cell r="C24">
            <v>3962.7669999999985</v>
          </cell>
          <cell r="D24">
            <v>240.80000000000146</v>
          </cell>
          <cell r="E24">
            <v>0</v>
          </cell>
          <cell r="F24">
            <v>0</v>
          </cell>
          <cell r="G24">
            <v>0</v>
          </cell>
          <cell r="H24">
            <v>0</v>
          </cell>
          <cell r="I24">
            <v>3.3866666666666712</v>
          </cell>
          <cell r="K24" t="str">
            <v>22</v>
          </cell>
          <cell r="L24">
            <v>4649.1090000000004</v>
          </cell>
          <cell r="M24">
            <v>4324.809000000002</v>
          </cell>
          <cell r="N24">
            <v>324.29999999999831</v>
          </cell>
          <cell r="O24">
            <v>0</v>
          </cell>
          <cell r="P24">
            <v>0</v>
          </cell>
          <cell r="Q24">
            <v>0</v>
          </cell>
          <cell r="R24">
            <v>0</v>
          </cell>
          <cell r="S24">
            <v>0.24666666666666667</v>
          </cell>
        </row>
        <row r="25">
          <cell r="A25" t="str">
            <v>23</v>
          </cell>
          <cell r="B25">
            <v>4248.8680000000004</v>
          </cell>
          <cell r="C25">
            <v>4053.8146666666662</v>
          </cell>
          <cell r="D25">
            <v>195.05333333333408</v>
          </cell>
          <cell r="E25">
            <v>0</v>
          </cell>
          <cell r="F25">
            <v>172.06666666666692</v>
          </cell>
          <cell r="G25">
            <v>168.06666666666692</v>
          </cell>
          <cell r="H25">
            <v>4</v>
          </cell>
          <cell r="I25">
            <v>1.1133333333333333</v>
          </cell>
          <cell r="K25" t="str">
            <v>23</v>
          </cell>
          <cell r="L25">
            <v>4558.3190000000004</v>
          </cell>
          <cell r="M25">
            <v>4115.3256666666739</v>
          </cell>
          <cell r="N25">
            <v>442.99333333332578</v>
          </cell>
          <cell r="O25">
            <v>0</v>
          </cell>
          <cell r="P25">
            <v>350.41999999999712</v>
          </cell>
          <cell r="Q25">
            <v>340.83333333333047</v>
          </cell>
          <cell r="R25">
            <v>9.586666666666666</v>
          </cell>
          <cell r="S25">
            <v>0.32666666666666672</v>
          </cell>
        </row>
        <row r="26">
          <cell r="A26" t="str">
            <v>24</v>
          </cell>
          <cell r="B26">
            <v>3024.9470000000001</v>
          </cell>
          <cell r="C26">
            <v>2938.2803333333336</v>
          </cell>
          <cell r="D26">
            <v>82.466666666666669</v>
          </cell>
          <cell r="E26">
            <v>4.2</v>
          </cell>
          <cell r="F26">
            <v>0</v>
          </cell>
          <cell r="G26">
            <v>0</v>
          </cell>
          <cell r="H26">
            <v>0</v>
          </cell>
          <cell r="I26">
            <v>0</v>
          </cell>
          <cell r="K26" t="str">
            <v>24</v>
          </cell>
          <cell r="L26">
            <v>3165.3919999999998</v>
          </cell>
          <cell r="M26">
            <v>3041.8586666666665</v>
          </cell>
          <cell r="N26">
            <v>120.4</v>
          </cell>
          <cell r="O26">
            <v>3.1333333333333337</v>
          </cell>
          <cell r="P26">
            <v>0</v>
          </cell>
          <cell r="Q26">
            <v>0</v>
          </cell>
          <cell r="R26">
            <v>0</v>
          </cell>
          <cell r="S26">
            <v>0</v>
          </cell>
        </row>
        <row r="27">
          <cell r="A27" t="str">
            <v>25</v>
          </cell>
          <cell r="B27">
            <v>1543.9730000000002</v>
          </cell>
          <cell r="C27">
            <v>1308.6063333333332</v>
          </cell>
          <cell r="D27">
            <v>183.64</v>
          </cell>
          <cell r="E27">
            <v>51.726666666666681</v>
          </cell>
          <cell r="F27">
            <v>0</v>
          </cell>
          <cell r="G27">
            <v>0</v>
          </cell>
          <cell r="H27">
            <v>0</v>
          </cell>
          <cell r="I27">
            <v>0.45333333333333331</v>
          </cell>
          <cell r="K27" t="str">
            <v>25</v>
          </cell>
          <cell r="L27">
            <v>1593.2639999999999</v>
          </cell>
          <cell r="M27">
            <v>1294.3906666666669</v>
          </cell>
          <cell r="N27">
            <v>255.95333333333318</v>
          </cell>
          <cell r="O27">
            <v>42.92</v>
          </cell>
          <cell r="P27">
            <v>0</v>
          </cell>
          <cell r="Q27">
            <v>0</v>
          </cell>
          <cell r="R27">
            <v>0</v>
          </cell>
          <cell r="S27">
            <v>0.7</v>
          </cell>
        </row>
        <row r="28">
          <cell r="A28" t="str">
            <v>26</v>
          </cell>
          <cell r="B28">
            <v>2312.125</v>
          </cell>
          <cell r="C28">
            <v>2102.9183333333326</v>
          </cell>
          <cell r="D28">
            <v>155.74</v>
          </cell>
          <cell r="E28">
            <v>53.46666666666664</v>
          </cell>
          <cell r="F28">
            <v>0</v>
          </cell>
          <cell r="G28">
            <v>0</v>
          </cell>
          <cell r="H28">
            <v>0</v>
          </cell>
          <cell r="I28">
            <v>1.76</v>
          </cell>
          <cell r="K28" t="str">
            <v>26</v>
          </cell>
          <cell r="L28">
            <v>2648.056</v>
          </cell>
          <cell r="M28">
            <v>2136.4626666666754</v>
          </cell>
          <cell r="N28">
            <v>441.32666666665824</v>
          </cell>
          <cell r="O28">
            <v>70.26666666666668</v>
          </cell>
          <cell r="P28">
            <v>0</v>
          </cell>
          <cell r="Q28">
            <v>0</v>
          </cell>
          <cell r="R28">
            <v>0</v>
          </cell>
          <cell r="S28">
            <v>1.2133333333333336</v>
          </cell>
        </row>
        <row r="29">
          <cell r="A29" t="str">
            <v>27</v>
          </cell>
          <cell r="B29">
            <v>3311.0730000000003</v>
          </cell>
          <cell r="C29">
            <v>2869.4396666666694</v>
          </cell>
          <cell r="D29">
            <v>196.68666666666687</v>
          </cell>
          <cell r="E29">
            <v>244.94666666666396</v>
          </cell>
          <cell r="F29">
            <v>0</v>
          </cell>
          <cell r="G29">
            <v>0</v>
          </cell>
          <cell r="H29">
            <v>0</v>
          </cell>
          <cell r="I29">
            <v>137.73333333333346</v>
          </cell>
          <cell r="K29" t="str">
            <v>27</v>
          </cell>
          <cell r="L29">
            <v>3326.8679999999999</v>
          </cell>
          <cell r="M29">
            <v>2658.4746666666711</v>
          </cell>
          <cell r="N29">
            <v>438.83999999999844</v>
          </cell>
          <cell r="O29">
            <v>229.55333333333095</v>
          </cell>
          <cell r="P29">
            <v>0</v>
          </cell>
          <cell r="Q29">
            <v>0</v>
          </cell>
          <cell r="R29">
            <v>0</v>
          </cell>
          <cell r="S29">
            <v>116.05333333333324</v>
          </cell>
        </row>
        <row r="30">
          <cell r="A30" t="str">
            <v>28</v>
          </cell>
          <cell r="B30">
            <v>4028.9410000000003</v>
          </cell>
          <cell r="C30">
            <v>3454.8143333333337</v>
          </cell>
          <cell r="D30">
            <v>438.14666666666687</v>
          </cell>
          <cell r="E30">
            <v>135.97999999999942</v>
          </cell>
          <cell r="F30">
            <v>0</v>
          </cell>
          <cell r="G30">
            <v>0</v>
          </cell>
          <cell r="H30">
            <v>0</v>
          </cell>
          <cell r="I30">
            <v>0</v>
          </cell>
          <cell r="K30" t="str">
            <v>28</v>
          </cell>
          <cell r="L30">
            <v>4345.7920000000004</v>
          </cell>
          <cell r="M30">
            <v>3731.278666666668</v>
          </cell>
          <cell r="N30">
            <v>452.81999999999931</v>
          </cell>
          <cell r="O30">
            <v>161.69333333333276</v>
          </cell>
          <cell r="P30">
            <v>0</v>
          </cell>
          <cell r="Q30">
            <v>0</v>
          </cell>
          <cell r="R30">
            <v>0</v>
          </cell>
          <cell r="S30">
            <v>0</v>
          </cell>
        </row>
        <row r="31">
          <cell r="A31" t="str">
            <v>29</v>
          </cell>
          <cell r="B31">
            <v>3316.5889999999999</v>
          </cell>
          <cell r="C31">
            <v>3040.3756666666663</v>
          </cell>
          <cell r="D31">
            <v>253.8533333333335</v>
          </cell>
          <cell r="E31">
            <v>22.36</v>
          </cell>
          <cell r="F31">
            <v>0</v>
          </cell>
          <cell r="G31">
            <v>0</v>
          </cell>
          <cell r="H31">
            <v>0</v>
          </cell>
          <cell r="I31">
            <v>42.72</v>
          </cell>
          <cell r="K31" t="str">
            <v>29</v>
          </cell>
          <cell r="L31">
            <v>3831.4430000000002</v>
          </cell>
          <cell r="M31">
            <v>2989.9696666666564</v>
          </cell>
          <cell r="N31">
            <v>832.10666666667714</v>
          </cell>
          <cell r="O31">
            <v>9.3666666666666689</v>
          </cell>
          <cell r="P31">
            <v>0</v>
          </cell>
          <cell r="Q31">
            <v>0</v>
          </cell>
          <cell r="R31">
            <v>0</v>
          </cell>
          <cell r="S31">
            <v>40.799999999999997</v>
          </cell>
        </row>
        <row r="32">
          <cell r="A32" t="str">
            <v>30</v>
          </cell>
          <cell r="B32">
            <v>1249.0160000000001</v>
          </cell>
          <cell r="C32">
            <v>1208.6426666666666</v>
          </cell>
          <cell r="D32">
            <v>40.373333333333342</v>
          </cell>
          <cell r="E32">
            <v>0</v>
          </cell>
          <cell r="F32">
            <v>0</v>
          </cell>
          <cell r="G32">
            <v>0</v>
          </cell>
          <cell r="H32">
            <v>0</v>
          </cell>
          <cell r="I32">
            <v>0</v>
          </cell>
          <cell r="K32" t="str">
            <v>30</v>
          </cell>
          <cell r="L32">
            <v>1245.4760000000001</v>
          </cell>
          <cell r="M32">
            <v>1179.5893333333331</v>
          </cell>
          <cell r="N32">
            <v>65.886666666666841</v>
          </cell>
          <cell r="O32">
            <v>0</v>
          </cell>
          <cell r="P32">
            <v>0</v>
          </cell>
          <cell r="Q32">
            <v>0</v>
          </cell>
          <cell r="R32">
            <v>0</v>
          </cell>
          <cell r="S32">
            <v>0</v>
          </cell>
        </row>
      </sheetData>
      <sheetData sheetId="11" refreshError="1"/>
      <sheetData sheetId="12" refreshError="1"/>
      <sheetData sheetId="13" refreshError="1">
        <row r="2">
          <cell r="A2" t="str">
            <v>DISTRICT</v>
          </cell>
          <cell r="B2" t="str">
            <v>SumOfTotal_FTES</v>
          </cell>
          <cell r="C2" t="str">
            <v>SumOfBase_FTES</v>
          </cell>
          <cell r="D2" t="str">
            <v>SumOfWR_FTES</v>
          </cell>
          <cell r="E2" t="str">
            <v>SumOfApprent_FTES</v>
          </cell>
          <cell r="F2" t="str">
            <v>SumOfTotal_Excess_FTES</v>
          </cell>
          <cell r="G2" t="str">
            <v>SumOfBase_Excess_FTES</v>
          </cell>
          <cell r="H2" t="str">
            <v>SumOfWR_Excess_FTES</v>
          </cell>
          <cell r="I2" t="str">
            <v>SumOfBasicSkills_FTES</v>
          </cell>
          <cell r="K2" t="str">
            <v>DISTRICT</v>
          </cell>
          <cell r="L2" t="str">
            <v>SumOfTotal_FTES</v>
          </cell>
          <cell r="M2" t="str">
            <v>SumOfBase_FTES</v>
          </cell>
          <cell r="N2" t="str">
            <v>SumOfWR_FTES</v>
          </cell>
          <cell r="O2" t="str">
            <v>SumOfApprent_FTES</v>
          </cell>
          <cell r="P2" t="str">
            <v>SumOfTotal_Excess_FTES</v>
          </cell>
          <cell r="Q2" t="str">
            <v>SumOfBase_Excess_FTES</v>
          </cell>
          <cell r="R2" t="str">
            <v>SumOfWR_Excess_FTES</v>
          </cell>
          <cell r="S2" t="str">
            <v>SumOfBasicSkills_FTES</v>
          </cell>
        </row>
        <row r="3">
          <cell r="A3" t="str">
            <v>01</v>
          </cell>
          <cell r="B3">
            <v>1569.5830000000001</v>
          </cell>
          <cell r="C3">
            <v>1305.423</v>
          </cell>
          <cell r="D3">
            <v>264.16000000000003</v>
          </cell>
          <cell r="E3">
            <v>0</v>
          </cell>
          <cell r="F3">
            <v>0</v>
          </cell>
          <cell r="G3">
            <v>0</v>
          </cell>
          <cell r="H3">
            <v>0</v>
          </cell>
          <cell r="I3">
            <v>0</v>
          </cell>
          <cell r="K3" t="str">
            <v>01</v>
          </cell>
          <cell r="L3">
            <v>1589.973</v>
          </cell>
          <cell r="M3">
            <v>1338.1129999999989</v>
          </cell>
          <cell r="N3">
            <v>251.86000000000109</v>
          </cell>
          <cell r="O3">
            <v>0</v>
          </cell>
          <cell r="P3">
            <v>0</v>
          </cell>
          <cell r="Q3">
            <v>0</v>
          </cell>
          <cell r="R3">
            <v>0</v>
          </cell>
          <cell r="S3">
            <v>0</v>
          </cell>
        </row>
        <row r="4">
          <cell r="A4" t="str">
            <v>02</v>
          </cell>
          <cell r="B4">
            <v>1760.1880000000001</v>
          </cell>
          <cell r="C4">
            <v>1566.9880000000001</v>
          </cell>
          <cell r="D4">
            <v>189.2</v>
          </cell>
          <cell r="E4">
            <v>4</v>
          </cell>
          <cell r="F4">
            <v>97.293333333333351</v>
          </cell>
          <cell r="G4">
            <v>91.96</v>
          </cell>
          <cell r="H4">
            <v>5.333333333333333</v>
          </cell>
          <cell r="I4">
            <v>3.12</v>
          </cell>
          <cell r="K4" t="str">
            <v>02</v>
          </cell>
          <cell r="L4">
            <v>1682.451</v>
          </cell>
          <cell r="M4">
            <v>1452.3643333333321</v>
          </cell>
          <cell r="N4">
            <v>225.28666666666768</v>
          </cell>
          <cell r="O4">
            <v>4.8</v>
          </cell>
          <cell r="P4">
            <v>0</v>
          </cell>
          <cell r="Q4">
            <v>0</v>
          </cell>
          <cell r="R4">
            <v>0</v>
          </cell>
          <cell r="S4">
            <v>2.166666666666667</v>
          </cell>
        </row>
        <row r="5">
          <cell r="A5" t="str">
            <v>03</v>
          </cell>
          <cell r="B5">
            <v>4003.384</v>
          </cell>
          <cell r="C5">
            <v>3394.5706666666747</v>
          </cell>
          <cell r="D5">
            <v>201.34666666666718</v>
          </cell>
          <cell r="E5">
            <v>407.466666666658</v>
          </cell>
          <cell r="F5">
            <v>0</v>
          </cell>
          <cell r="G5">
            <v>0</v>
          </cell>
          <cell r="H5">
            <v>0</v>
          </cell>
          <cell r="I5">
            <v>3.0266666666666673</v>
          </cell>
          <cell r="K5" t="str">
            <v>03</v>
          </cell>
          <cell r="L5">
            <v>4099.6899999999996</v>
          </cell>
          <cell r="M5">
            <v>3394.2500000000082</v>
          </cell>
          <cell r="N5">
            <v>280.64</v>
          </cell>
          <cell r="O5">
            <v>424.79999999999154</v>
          </cell>
          <cell r="P5">
            <v>0</v>
          </cell>
          <cell r="Q5">
            <v>0</v>
          </cell>
          <cell r="R5">
            <v>0</v>
          </cell>
          <cell r="S5">
            <v>0</v>
          </cell>
        </row>
        <row r="6">
          <cell r="A6" t="str">
            <v>04</v>
          </cell>
          <cell r="B6">
            <v>3199.752</v>
          </cell>
          <cell r="C6">
            <v>3010.8919999999998</v>
          </cell>
          <cell r="D6">
            <v>168.32666666666688</v>
          </cell>
          <cell r="E6">
            <v>20.533333333333331</v>
          </cell>
          <cell r="F6">
            <v>0</v>
          </cell>
          <cell r="G6">
            <v>0</v>
          </cell>
          <cell r="H6">
            <v>0</v>
          </cell>
          <cell r="I6">
            <v>3.48</v>
          </cell>
          <cell r="K6" t="str">
            <v>04</v>
          </cell>
          <cell r="L6">
            <v>3558.114</v>
          </cell>
          <cell r="M6">
            <v>3132.5740000000046</v>
          </cell>
          <cell r="N6">
            <v>385.8066666666619</v>
          </cell>
          <cell r="O6">
            <v>39.733333333333327</v>
          </cell>
          <cell r="P6">
            <v>502.0399999999878</v>
          </cell>
          <cell r="Q6">
            <v>480.92666666665446</v>
          </cell>
          <cell r="R6">
            <v>21.113333333333316</v>
          </cell>
          <cell r="S6">
            <v>2.3533333333333331</v>
          </cell>
        </row>
        <row r="7">
          <cell r="A7" t="str">
            <v>05</v>
          </cell>
          <cell r="B7">
            <v>4031.8980000000001</v>
          </cell>
          <cell r="C7">
            <v>3724.7713333333327</v>
          </cell>
          <cell r="D7">
            <v>190.59333333333396</v>
          </cell>
          <cell r="E7">
            <v>116.53333333333332</v>
          </cell>
          <cell r="F7">
            <v>225.00000000000156</v>
          </cell>
          <cell r="G7">
            <v>220.86666666666824</v>
          </cell>
          <cell r="H7">
            <v>4.1333333333333337</v>
          </cell>
          <cell r="I7">
            <v>1.34</v>
          </cell>
          <cell r="K7" t="str">
            <v>05</v>
          </cell>
          <cell r="L7">
            <v>4223.6270000000004</v>
          </cell>
          <cell r="M7">
            <v>3755.9003333333362</v>
          </cell>
          <cell r="N7">
            <v>354.65999999999724</v>
          </cell>
          <cell r="O7">
            <v>113.06666666666653</v>
          </cell>
          <cell r="P7">
            <v>500.13333333332235</v>
          </cell>
          <cell r="Q7">
            <v>488.19999999998902</v>
          </cell>
          <cell r="R7">
            <v>11.933333333333337</v>
          </cell>
          <cell r="S7">
            <v>0.59333333333333338</v>
          </cell>
        </row>
        <row r="8">
          <cell r="A8" t="str">
            <v>06</v>
          </cell>
          <cell r="B8">
            <v>12558.37</v>
          </cell>
          <cell r="C8">
            <v>10937.323333333296</v>
          </cell>
          <cell r="D8">
            <v>800.6800000000012</v>
          </cell>
          <cell r="E8">
            <v>820.36666666670283</v>
          </cell>
          <cell r="F8">
            <v>0</v>
          </cell>
          <cell r="G8">
            <v>0</v>
          </cell>
          <cell r="H8">
            <v>0</v>
          </cell>
          <cell r="I8">
            <v>3.7733333333333334</v>
          </cell>
          <cell r="K8" t="str">
            <v>06</v>
          </cell>
          <cell r="L8">
            <v>13546.358</v>
          </cell>
          <cell r="M8">
            <v>11716.3713333334</v>
          </cell>
          <cell r="N8">
            <v>1149.5333333333263</v>
          </cell>
          <cell r="O8">
            <v>680.45333333333099</v>
          </cell>
          <cell r="P8">
            <v>800.00000000001785</v>
          </cell>
          <cell r="Q8">
            <v>789.46666666668455</v>
          </cell>
          <cell r="R8">
            <v>10.533333333333335</v>
          </cell>
          <cell r="S8">
            <v>2.4933333333333332</v>
          </cell>
        </row>
        <row r="9">
          <cell r="A9" t="str">
            <v>07</v>
          </cell>
          <cell r="B9">
            <v>4583.6630000000005</v>
          </cell>
          <cell r="C9">
            <v>4388.2963333333337</v>
          </cell>
          <cell r="D9">
            <v>195.36666666666704</v>
          </cell>
          <cell r="E9">
            <v>0</v>
          </cell>
          <cell r="F9">
            <v>0</v>
          </cell>
          <cell r="G9">
            <v>0</v>
          </cell>
          <cell r="H9">
            <v>0</v>
          </cell>
          <cell r="I9">
            <v>0.48666666666666669</v>
          </cell>
          <cell r="K9" t="str">
            <v>07</v>
          </cell>
          <cell r="L9">
            <v>4889.9110000000001</v>
          </cell>
          <cell r="M9">
            <v>4529.6910000000044</v>
          </cell>
          <cell r="N9">
            <v>360.21999999999639</v>
          </cell>
          <cell r="O9">
            <v>0</v>
          </cell>
          <cell r="P9">
            <v>450.49999999999136</v>
          </cell>
          <cell r="Q9">
            <v>445.76666666665801</v>
          </cell>
          <cell r="R9">
            <v>4.7333333333333334</v>
          </cell>
          <cell r="S9">
            <v>0.14000000000000001</v>
          </cell>
        </row>
        <row r="10">
          <cell r="A10" t="str">
            <v>08</v>
          </cell>
          <cell r="B10">
            <v>7009.2650000000003</v>
          </cell>
          <cell r="C10">
            <v>6673.2916666666679</v>
          </cell>
          <cell r="D10">
            <v>335.97333333333199</v>
          </cell>
          <cell r="E10">
            <v>0</v>
          </cell>
          <cell r="F10">
            <v>1800.3866666665772</v>
          </cell>
          <cell r="G10">
            <v>1737.2733333332437</v>
          </cell>
          <cell r="H10">
            <v>63.113333333333486</v>
          </cell>
          <cell r="I10">
            <v>6.6666666666666671E-3</v>
          </cell>
          <cell r="K10" t="str">
            <v>08</v>
          </cell>
          <cell r="L10">
            <v>7380.4650000000001</v>
          </cell>
          <cell r="M10">
            <v>6992.645000000005</v>
          </cell>
          <cell r="N10">
            <v>387.8199999999951</v>
          </cell>
          <cell r="O10">
            <v>0</v>
          </cell>
          <cell r="P10">
            <v>1761.5866666665768</v>
          </cell>
          <cell r="Q10">
            <v>1704.1866666665767</v>
          </cell>
          <cell r="R10">
            <v>57.400000000000134</v>
          </cell>
          <cell r="S10">
            <v>6.6666666666666671E-3</v>
          </cell>
        </row>
        <row r="11">
          <cell r="A11" t="str">
            <v>09</v>
          </cell>
          <cell r="B11">
            <v>5305.8130000000001</v>
          </cell>
          <cell r="C11">
            <v>5024.4396666666662</v>
          </cell>
          <cell r="D11">
            <v>276.37333333333356</v>
          </cell>
          <cell r="E11">
            <v>5</v>
          </cell>
          <cell r="F11">
            <v>0</v>
          </cell>
          <cell r="G11">
            <v>0</v>
          </cell>
          <cell r="H11">
            <v>0</v>
          </cell>
          <cell r="I11">
            <v>2.7266666666666666</v>
          </cell>
          <cell r="K11" t="str">
            <v>09</v>
          </cell>
          <cell r="L11">
            <v>5376.9570000000003</v>
          </cell>
          <cell r="M11">
            <v>4927.4103333333414</v>
          </cell>
          <cell r="N11">
            <v>439.21333333332518</v>
          </cell>
          <cell r="O11">
            <v>10.333333333333334</v>
          </cell>
          <cell r="P11">
            <v>200.05333333333459</v>
          </cell>
          <cell r="Q11">
            <v>195.58666666666792</v>
          </cell>
          <cell r="R11">
            <v>4.4666666666666677</v>
          </cell>
          <cell r="S11">
            <v>2.3533333333333331</v>
          </cell>
        </row>
        <row r="12">
          <cell r="A12" t="str">
            <v>10</v>
          </cell>
          <cell r="B12">
            <v>4707.0740000000005</v>
          </cell>
          <cell r="C12">
            <v>4350.0406666666713</v>
          </cell>
          <cell r="D12">
            <v>357.0333333333291</v>
          </cell>
          <cell r="E12">
            <v>0</v>
          </cell>
          <cell r="F12">
            <v>0</v>
          </cell>
          <cell r="G12">
            <v>0</v>
          </cell>
          <cell r="H12">
            <v>0</v>
          </cell>
          <cell r="I12">
            <v>47.91333333333327</v>
          </cell>
          <cell r="K12" t="str">
            <v>10</v>
          </cell>
          <cell r="L12">
            <v>4898.1210000000001</v>
          </cell>
          <cell r="M12">
            <v>4344.7410000000064</v>
          </cell>
          <cell r="N12">
            <v>553.37999999999386</v>
          </cell>
          <cell r="O12">
            <v>0</v>
          </cell>
          <cell r="P12">
            <v>350.15333333333018</v>
          </cell>
          <cell r="Q12">
            <v>341.21999999999684</v>
          </cell>
          <cell r="R12">
            <v>8.9333333333333336</v>
          </cell>
          <cell r="S12">
            <v>1.6333333333333333</v>
          </cell>
        </row>
        <row r="13">
          <cell r="A13" t="str">
            <v>11</v>
          </cell>
          <cell r="B13">
            <v>4753.232</v>
          </cell>
          <cell r="C13">
            <v>4437.232</v>
          </cell>
          <cell r="D13">
            <v>219.46666666666681</v>
          </cell>
          <cell r="E13">
            <v>96.533333333333516</v>
          </cell>
          <cell r="F13">
            <v>0</v>
          </cell>
          <cell r="G13">
            <v>0</v>
          </cell>
          <cell r="H13">
            <v>0</v>
          </cell>
          <cell r="I13">
            <v>0.21333333333333335</v>
          </cell>
          <cell r="K13" t="str">
            <v>11</v>
          </cell>
          <cell r="L13">
            <v>4901.875</v>
          </cell>
          <cell r="M13">
            <v>4508.9083333333338</v>
          </cell>
          <cell r="N13">
            <v>299.7</v>
          </cell>
          <cell r="O13">
            <v>93.266666666666879</v>
          </cell>
          <cell r="P13">
            <v>740.63333333332571</v>
          </cell>
          <cell r="Q13">
            <v>722.03333333332557</v>
          </cell>
          <cell r="R13">
            <v>18.600000000000001</v>
          </cell>
          <cell r="S13">
            <v>1.0333333333333334</v>
          </cell>
        </row>
        <row r="14">
          <cell r="A14" t="str">
            <v>12</v>
          </cell>
          <cell r="B14">
            <v>1907.923</v>
          </cell>
          <cell r="C14">
            <v>1786.1896666666669</v>
          </cell>
          <cell r="D14">
            <v>115.46666666666658</v>
          </cell>
          <cell r="E14">
            <v>6.2666666666666693</v>
          </cell>
          <cell r="F14">
            <v>0</v>
          </cell>
          <cell r="G14">
            <v>0</v>
          </cell>
          <cell r="H14">
            <v>0</v>
          </cell>
          <cell r="I14">
            <v>3.453333333333334</v>
          </cell>
          <cell r="K14" t="str">
            <v>12</v>
          </cell>
          <cell r="L14">
            <v>1969.0630000000001</v>
          </cell>
          <cell r="M14">
            <v>1799.129666666666</v>
          </cell>
          <cell r="N14">
            <v>159.33333333333351</v>
          </cell>
          <cell r="O14">
            <v>10.6</v>
          </cell>
          <cell r="P14">
            <v>0</v>
          </cell>
          <cell r="Q14">
            <v>0</v>
          </cell>
          <cell r="R14">
            <v>0</v>
          </cell>
          <cell r="S14">
            <v>3.8533333333333339</v>
          </cell>
        </row>
        <row r="15">
          <cell r="A15" t="str">
            <v>13</v>
          </cell>
          <cell r="B15">
            <v>2319.4940000000001</v>
          </cell>
          <cell r="C15">
            <v>2114.8873333333336</v>
          </cell>
          <cell r="D15">
            <v>162.0066666666668</v>
          </cell>
          <cell r="E15">
            <v>42.6</v>
          </cell>
          <cell r="F15">
            <v>0</v>
          </cell>
          <cell r="G15">
            <v>0</v>
          </cell>
          <cell r="H15">
            <v>0</v>
          </cell>
          <cell r="I15">
            <v>3.0266666666666673</v>
          </cell>
          <cell r="K15" t="str">
            <v>13</v>
          </cell>
          <cell r="L15">
            <v>2377.2829999999999</v>
          </cell>
          <cell r="M15">
            <v>2086.9496666666655</v>
          </cell>
          <cell r="N15">
            <v>252.00000000000108</v>
          </cell>
          <cell r="O15">
            <v>38.333333333333336</v>
          </cell>
          <cell r="P15">
            <v>254.1266666666678</v>
          </cell>
          <cell r="Q15">
            <v>249.76000000000113</v>
          </cell>
          <cell r="R15">
            <v>4.3666666666666689</v>
          </cell>
          <cell r="S15">
            <v>4.5733333333333341</v>
          </cell>
        </row>
        <row r="16">
          <cell r="A16" t="str">
            <v>14</v>
          </cell>
          <cell r="B16">
            <v>5813.5660000000007</v>
          </cell>
          <cell r="C16">
            <v>5410.5393333333395</v>
          </cell>
          <cell r="D16">
            <v>368.49333333332845</v>
          </cell>
          <cell r="E16">
            <v>34.533333333333303</v>
          </cell>
          <cell r="F16">
            <v>750.02000000002045</v>
          </cell>
          <cell r="G16">
            <v>741.95333333335373</v>
          </cell>
          <cell r="H16">
            <v>8.0666666666666682</v>
          </cell>
          <cell r="I16">
            <v>0.24</v>
          </cell>
          <cell r="K16" t="str">
            <v>14</v>
          </cell>
          <cell r="L16">
            <v>6426.2529999999997</v>
          </cell>
          <cell r="M16">
            <v>5903.6863333333449</v>
          </cell>
          <cell r="N16">
            <v>481.09999999998848</v>
          </cell>
          <cell r="O16">
            <v>41.46666666666669</v>
          </cell>
          <cell r="P16">
            <v>1330.0000000000484</v>
          </cell>
          <cell r="Q16">
            <v>1310.1333333333819</v>
          </cell>
          <cell r="R16">
            <v>19.866666666666649</v>
          </cell>
          <cell r="S16">
            <v>0</v>
          </cell>
        </row>
        <row r="17">
          <cell r="A17" t="str">
            <v>15</v>
          </cell>
          <cell r="B17">
            <v>2181.096</v>
          </cell>
          <cell r="C17">
            <v>2031.7760000000001</v>
          </cell>
          <cell r="D17">
            <v>136.42666666666651</v>
          </cell>
          <cell r="E17">
            <v>12.893333333333334</v>
          </cell>
          <cell r="F17">
            <v>0</v>
          </cell>
          <cell r="G17">
            <v>0</v>
          </cell>
          <cell r="H17">
            <v>0</v>
          </cell>
          <cell r="I17">
            <v>0</v>
          </cell>
          <cell r="K17" t="str">
            <v>15</v>
          </cell>
          <cell r="L17">
            <v>2305.0659999999998</v>
          </cell>
          <cell r="M17">
            <v>2143.6659999999997</v>
          </cell>
          <cell r="N17">
            <v>155.26666666666671</v>
          </cell>
          <cell r="O17">
            <v>6.1333333333333302</v>
          </cell>
          <cell r="P17">
            <v>250.16000000000173</v>
          </cell>
          <cell r="Q17">
            <v>241.89333333333508</v>
          </cell>
          <cell r="R17">
            <v>8.2666666666666657</v>
          </cell>
          <cell r="S17">
            <v>0</v>
          </cell>
        </row>
        <row r="18">
          <cell r="A18" t="str">
            <v>16</v>
          </cell>
          <cell r="B18">
            <v>3990.6970000000001</v>
          </cell>
          <cell r="C18">
            <v>3815.2903333333334</v>
          </cell>
          <cell r="D18">
            <v>175.40666666666672</v>
          </cell>
          <cell r="E18">
            <v>0</v>
          </cell>
          <cell r="F18">
            <v>0</v>
          </cell>
          <cell r="G18">
            <v>0</v>
          </cell>
          <cell r="H18">
            <v>0</v>
          </cell>
          <cell r="I18">
            <v>2.1</v>
          </cell>
          <cell r="K18" t="str">
            <v>16</v>
          </cell>
          <cell r="L18">
            <v>4262.3339999999998</v>
          </cell>
          <cell r="M18">
            <v>4045.8873333333322</v>
          </cell>
          <cell r="N18">
            <v>216.44666666666774</v>
          </cell>
          <cell r="O18">
            <v>0</v>
          </cell>
          <cell r="P18">
            <v>99.999999999999886</v>
          </cell>
          <cell r="Q18">
            <v>98.999999999999886</v>
          </cell>
          <cell r="R18">
            <v>1</v>
          </cell>
          <cell r="S18">
            <v>2.2400000000000002</v>
          </cell>
        </row>
        <row r="19">
          <cell r="A19" t="str">
            <v>17</v>
          </cell>
          <cell r="B19">
            <v>12303.133000000002</v>
          </cell>
          <cell r="C19">
            <v>11474.419666666668</v>
          </cell>
          <cell r="D19">
            <v>452.42666666666491</v>
          </cell>
          <cell r="E19">
            <v>376.28666666666811</v>
          </cell>
          <cell r="F19">
            <v>840.52666666665107</v>
          </cell>
          <cell r="G19">
            <v>823.3999999999844</v>
          </cell>
          <cell r="H19">
            <v>17.126666666666672</v>
          </cell>
          <cell r="I19">
            <v>3.14</v>
          </cell>
          <cell r="K19" t="str">
            <v>17</v>
          </cell>
          <cell r="L19">
            <v>12833.034</v>
          </cell>
          <cell r="M19">
            <v>11869.707333333337</v>
          </cell>
          <cell r="N19">
            <v>587.81999999999505</v>
          </cell>
          <cell r="O19">
            <v>375.50666666666916</v>
          </cell>
          <cell r="P19">
            <v>1002.179999999988</v>
          </cell>
          <cell r="Q19">
            <v>980.29333333332124</v>
          </cell>
          <cell r="R19">
            <v>21.886666666666674</v>
          </cell>
          <cell r="S19">
            <v>0.6</v>
          </cell>
        </row>
        <row r="20">
          <cell r="A20" t="str">
            <v>18</v>
          </cell>
          <cell r="B20">
            <v>1565.883</v>
          </cell>
          <cell r="C20">
            <v>1496.8829999999998</v>
          </cell>
          <cell r="D20">
            <v>67.60000000000008</v>
          </cell>
          <cell r="E20">
            <v>1.4</v>
          </cell>
          <cell r="F20">
            <v>100.04666666666664</v>
          </cell>
          <cell r="G20">
            <v>97.913333333333298</v>
          </cell>
          <cell r="H20">
            <v>2.1333333333333333</v>
          </cell>
          <cell r="I20">
            <v>0</v>
          </cell>
          <cell r="K20" t="str">
            <v>18</v>
          </cell>
          <cell r="L20">
            <v>1648.231</v>
          </cell>
          <cell r="M20">
            <v>1544.9576666666669</v>
          </cell>
          <cell r="N20">
            <v>103.27333333333328</v>
          </cell>
          <cell r="O20">
            <v>0</v>
          </cell>
          <cell r="P20">
            <v>144.04</v>
          </cell>
          <cell r="Q20">
            <v>138.3066666666665</v>
          </cell>
          <cell r="R20">
            <v>5.7333333333333343</v>
          </cell>
          <cell r="S20">
            <v>0</v>
          </cell>
        </row>
        <row r="21">
          <cell r="A21" t="str">
            <v>19</v>
          </cell>
          <cell r="B21">
            <v>4003.2890000000002</v>
          </cell>
          <cell r="C21">
            <v>3677.5223333333333</v>
          </cell>
          <cell r="D21">
            <v>261.83333333333331</v>
          </cell>
          <cell r="E21">
            <v>63.933333333333543</v>
          </cell>
          <cell r="F21">
            <v>0</v>
          </cell>
          <cell r="G21">
            <v>0</v>
          </cell>
          <cell r="H21">
            <v>0</v>
          </cell>
          <cell r="I21">
            <v>0.60666666666666669</v>
          </cell>
          <cell r="K21" t="str">
            <v>19</v>
          </cell>
          <cell r="L21">
            <v>4281.0450000000001</v>
          </cell>
          <cell r="M21">
            <v>3821.1916666666698</v>
          </cell>
          <cell r="N21">
            <v>340.11999999999648</v>
          </cell>
          <cell r="O21">
            <v>119.73333333333365</v>
          </cell>
          <cell r="P21">
            <v>200.34666666666723</v>
          </cell>
          <cell r="Q21">
            <v>191.8133333333339</v>
          </cell>
          <cell r="R21">
            <v>8.5333333333333314</v>
          </cell>
          <cell r="S21">
            <v>0</v>
          </cell>
        </row>
        <row r="22">
          <cell r="A22" t="str">
            <v>20</v>
          </cell>
          <cell r="B22">
            <v>3021.9960000000001</v>
          </cell>
          <cell r="C22">
            <v>2716.7293333333341</v>
          </cell>
          <cell r="D22">
            <v>305.2666666666658</v>
          </cell>
          <cell r="E22">
            <v>0</v>
          </cell>
          <cell r="F22">
            <v>0</v>
          </cell>
          <cell r="G22">
            <v>0</v>
          </cell>
          <cell r="H22">
            <v>0</v>
          </cell>
          <cell r="I22">
            <v>38.186666666666682</v>
          </cell>
          <cell r="K22" t="str">
            <v>20</v>
          </cell>
          <cell r="L22">
            <v>2975.6089999999999</v>
          </cell>
          <cell r="M22">
            <v>2654.075666666668</v>
          </cell>
          <cell r="N22">
            <v>321.5333333333316</v>
          </cell>
          <cell r="O22">
            <v>0</v>
          </cell>
          <cell r="P22">
            <v>256.2266666666676</v>
          </cell>
          <cell r="Q22">
            <v>242.63333333333426</v>
          </cell>
          <cell r="R22">
            <v>13.593333333333334</v>
          </cell>
          <cell r="S22">
            <v>34.966666666666654</v>
          </cell>
        </row>
        <row r="23">
          <cell r="A23" t="str">
            <v>21</v>
          </cell>
          <cell r="B23">
            <v>2613.9540000000002</v>
          </cell>
          <cell r="C23">
            <v>2578.134</v>
          </cell>
          <cell r="D23">
            <v>35.82</v>
          </cell>
          <cell r="E23">
            <v>0</v>
          </cell>
          <cell r="F23">
            <v>540.33999999999128</v>
          </cell>
          <cell r="G23">
            <v>536.55999999999131</v>
          </cell>
          <cell r="H23">
            <v>3.78</v>
          </cell>
          <cell r="I23">
            <v>0</v>
          </cell>
          <cell r="K23" t="str">
            <v>21</v>
          </cell>
          <cell r="L23">
            <v>2657.0630000000001</v>
          </cell>
          <cell r="M23">
            <v>2615.2496666666666</v>
          </cell>
          <cell r="N23">
            <v>41.81333333333334</v>
          </cell>
          <cell r="O23">
            <v>0</v>
          </cell>
          <cell r="P23">
            <v>625.30000000000086</v>
          </cell>
          <cell r="Q23">
            <v>619.83333333333417</v>
          </cell>
          <cell r="R23">
            <v>5.4666666666666677</v>
          </cell>
          <cell r="S23">
            <v>0.11333333333333333</v>
          </cell>
        </row>
        <row r="24">
          <cell r="A24" t="str">
            <v>22</v>
          </cell>
          <cell r="B24">
            <v>4218.3429999999998</v>
          </cell>
          <cell r="C24">
            <v>3937.016333333333</v>
          </cell>
          <cell r="D24">
            <v>281.32666666666699</v>
          </cell>
          <cell r="E24">
            <v>0</v>
          </cell>
          <cell r="F24">
            <v>0</v>
          </cell>
          <cell r="G24">
            <v>0</v>
          </cell>
          <cell r="H24">
            <v>0</v>
          </cell>
          <cell r="I24">
            <v>1.7666666666666611</v>
          </cell>
          <cell r="K24" t="str">
            <v>22</v>
          </cell>
          <cell r="L24">
            <v>4431.7650000000003</v>
          </cell>
          <cell r="M24">
            <v>4066.9316666666709</v>
          </cell>
          <cell r="N24">
            <v>364.83333333332934</v>
          </cell>
          <cell r="O24">
            <v>0</v>
          </cell>
          <cell r="P24">
            <v>1000.5200000000418</v>
          </cell>
          <cell r="Q24">
            <v>942.62000000004173</v>
          </cell>
          <cell r="R24">
            <v>57.900000000000141</v>
          </cell>
          <cell r="S24">
            <v>2.1066666666666674</v>
          </cell>
        </row>
        <row r="25">
          <cell r="A25" t="str">
            <v>23</v>
          </cell>
          <cell r="B25">
            <v>4154.4319999999998</v>
          </cell>
          <cell r="C25">
            <v>3912.6386666666649</v>
          </cell>
          <cell r="D25">
            <v>241.79333333333508</v>
          </cell>
          <cell r="E25">
            <v>0</v>
          </cell>
          <cell r="F25">
            <v>125.06666666666636</v>
          </cell>
          <cell r="G25">
            <v>122.26666666666637</v>
          </cell>
          <cell r="H25">
            <v>2.8</v>
          </cell>
          <cell r="I25">
            <v>5.62</v>
          </cell>
          <cell r="K25" t="str">
            <v>23</v>
          </cell>
          <cell r="L25">
            <v>4428.7420000000002</v>
          </cell>
          <cell r="M25">
            <v>3954.708666666676</v>
          </cell>
          <cell r="N25">
            <v>474.03333333332381</v>
          </cell>
          <cell r="O25">
            <v>0</v>
          </cell>
          <cell r="P25">
            <v>332.29999999999779</v>
          </cell>
          <cell r="Q25">
            <v>323.43333333333112</v>
          </cell>
          <cell r="R25">
            <v>8.8666666666666654</v>
          </cell>
          <cell r="S25">
            <v>0.80666666666666675</v>
          </cell>
        </row>
        <row r="26">
          <cell r="A26" t="str">
            <v>24</v>
          </cell>
          <cell r="B26">
            <v>3016.174</v>
          </cell>
          <cell r="C26">
            <v>2913.3406666666665</v>
          </cell>
          <cell r="D26">
            <v>97.900000000000048</v>
          </cell>
          <cell r="E26">
            <v>4.9333333333333345</v>
          </cell>
          <cell r="F26">
            <v>0</v>
          </cell>
          <cell r="G26">
            <v>0</v>
          </cell>
          <cell r="H26">
            <v>0</v>
          </cell>
          <cell r="I26">
            <v>0</v>
          </cell>
          <cell r="K26" t="str">
            <v>24</v>
          </cell>
          <cell r="L26">
            <v>3177.5439999999999</v>
          </cell>
          <cell r="M26">
            <v>3045.5439999999999</v>
          </cell>
          <cell r="N26">
            <v>129.6</v>
          </cell>
          <cell r="O26">
            <v>2.4</v>
          </cell>
          <cell r="P26">
            <v>75.200000000000074</v>
          </cell>
          <cell r="Q26">
            <v>74.60000000000008</v>
          </cell>
          <cell r="R26">
            <v>0.6</v>
          </cell>
          <cell r="S26">
            <v>0</v>
          </cell>
        </row>
        <row r="27">
          <cell r="A27" t="str">
            <v>25</v>
          </cell>
          <cell r="B27">
            <v>1479.6690000000001</v>
          </cell>
          <cell r="C27">
            <v>1248.9156666666665</v>
          </cell>
          <cell r="D27">
            <v>190.74</v>
          </cell>
          <cell r="E27">
            <v>40.013333333333271</v>
          </cell>
          <cell r="F27">
            <v>0</v>
          </cell>
          <cell r="G27">
            <v>0</v>
          </cell>
          <cell r="H27">
            <v>0</v>
          </cell>
          <cell r="I27">
            <v>1.3333333333333334E-2</v>
          </cell>
          <cell r="K27" t="str">
            <v>25</v>
          </cell>
          <cell r="L27">
            <v>1571.7639999999999</v>
          </cell>
          <cell r="M27">
            <v>1250.7706666666668</v>
          </cell>
          <cell r="N27">
            <v>283.27999999999997</v>
          </cell>
          <cell r="O27">
            <v>37.713333333333296</v>
          </cell>
          <cell r="P27">
            <v>0</v>
          </cell>
          <cell r="Q27">
            <v>0</v>
          </cell>
          <cell r="R27">
            <v>0</v>
          </cell>
          <cell r="S27">
            <v>0.4</v>
          </cell>
        </row>
        <row r="28">
          <cell r="A28" t="str">
            <v>26</v>
          </cell>
          <cell r="B28">
            <v>2413.623</v>
          </cell>
          <cell r="C28">
            <v>2183.6496666666653</v>
          </cell>
          <cell r="D28">
            <v>229.97333333333458</v>
          </cell>
          <cell r="E28">
            <v>0</v>
          </cell>
          <cell r="F28">
            <v>0</v>
          </cell>
          <cell r="G28">
            <v>0</v>
          </cell>
          <cell r="H28">
            <v>0</v>
          </cell>
          <cell r="I28">
            <v>1.1533333333333333</v>
          </cell>
          <cell r="K28" t="str">
            <v>26</v>
          </cell>
          <cell r="L28">
            <v>2600.5740000000001</v>
          </cell>
          <cell r="M28">
            <v>2051.0406666666777</v>
          </cell>
          <cell r="N28">
            <v>496.59999999998939</v>
          </cell>
          <cell r="O28">
            <v>52.933333333333358</v>
          </cell>
          <cell r="P28">
            <v>0</v>
          </cell>
          <cell r="Q28">
            <v>0</v>
          </cell>
          <cell r="R28">
            <v>0</v>
          </cell>
          <cell r="S28">
            <v>0.31333333333333335</v>
          </cell>
        </row>
        <row r="29">
          <cell r="A29" t="str">
            <v>27</v>
          </cell>
          <cell r="B29">
            <v>3257.6040000000003</v>
          </cell>
          <cell r="C29">
            <v>2731.2506666666691</v>
          </cell>
          <cell r="D29">
            <v>303.17333333333363</v>
          </cell>
          <cell r="E29">
            <v>223.17999999999748</v>
          </cell>
          <cell r="F29">
            <v>0</v>
          </cell>
          <cell r="G29">
            <v>0</v>
          </cell>
          <cell r="H29">
            <v>0</v>
          </cell>
          <cell r="I29">
            <v>83.4</v>
          </cell>
          <cell r="K29" t="str">
            <v>27</v>
          </cell>
          <cell r="L29">
            <v>3038.3609999999999</v>
          </cell>
          <cell r="M29">
            <v>2385.1210000000042</v>
          </cell>
          <cell r="N29">
            <v>450.08666666666522</v>
          </cell>
          <cell r="O29">
            <v>203.15333333333086</v>
          </cell>
          <cell r="P29">
            <v>0</v>
          </cell>
          <cell r="Q29">
            <v>0</v>
          </cell>
          <cell r="R29">
            <v>0</v>
          </cell>
          <cell r="S29">
            <v>65.7</v>
          </cell>
        </row>
        <row r="30">
          <cell r="A30" t="str">
            <v>28</v>
          </cell>
          <cell r="B30">
            <v>3841.2370000000001</v>
          </cell>
          <cell r="C30">
            <v>3250.5036666666674</v>
          </cell>
          <cell r="D30">
            <v>444.13333333333333</v>
          </cell>
          <cell r="E30">
            <v>146.59999999999928</v>
          </cell>
          <cell r="F30">
            <v>0</v>
          </cell>
          <cell r="G30">
            <v>0</v>
          </cell>
          <cell r="H30">
            <v>0</v>
          </cell>
          <cell r="I30">
            <v>0</v>
          </cell>
          <cell r="K30" t="str">
            <v>28</v>
          </cell>
          <cell r="L30">
            <v>3678.3119999999999</v>
          </cell>
          <cell r="M30">
            <v>3129.1453333333352</v>
          </cell>
          <cell r="N30">
            <v>438.84666666666544</v>
          </cell>
          <cell r="O30">
            <v>110.32</v>
          </cell>
          <cell r="P30">
            <v>0</v>
          </cell>
          <cell r="Q30">
            <v>0</v>
          </cell>
          <cell r="R30">
            <v>0</v>
          </cell>
          <cell r="S30">
            <v>0</v>
          </cell>
        </row>
        <row r="31">
          <cell r="A31" t="str">
            <v>29</v>
          </cell>
          <cell r="B31">
            <v>3249.0840000000003</v>
          </cell>
          <cell r="C31">
            <v>2939.6173333333331</v>
          </cell>
          <cell r="D31">
            <v>288.12</v>
          </cell>
          <cell r="E31">
            <v>21.346666666666657</v>
          </cell>
          <cell r="F31">
            <v>0</v>
          </cell>
          <cell r="G31">
            <v>0</v>
          </cell>
          <cell r="H31">
            <v>0</v>
          </cell>
          <cell r="I31">
            <v>37.179999999999914</v>
          </cell>
          <cell r="K31" t="str">
            <v>29</v>
          </cell>
          <cell r="L31">
            <v>3569.22</v>
          </cell>
          <cell r="M31">
            <v>2643.0399999999895</v>
          </cell>
          <cell r="N31">
            <v>908.51333333334412</v>
          </cell>
          <cell r="O31">
            <v>17.666666666666664</v>
          </cell>
          <cell r="P31">
            <v>0</v>
          </cell>
          <cell r="Q31">
            <v>0</v>
          </cell>
          <cell r="R31">
            <v>0</v>
          </cell>
          <cell r="S31">
            <v>41.52</v>
          </cell>
        </row>
        <row r="32">
          <cell r="A32" t="str">
            <v>30</v>
          </cell>
          <cell r="B32">
            <v>1152.7530000000002</v>
          </cell>
          <cell r="C32">
            <v>1111.4596666666669</v>
          </cell>
          <cell r="D32">
            <v>41.293333333333372</v>
          </cell>
          <cell r="E32">
            <v>0</v>
          </cell>
          <cell r="F32">
            <v>0</v>
          </cell>
          <cell r="G32">
            <v>0</v>
          </cell>
          <cell r="H32">
            <v>0</v>
          </cell>
          <cell r="I32">
            <v>0</v>
          </cell>
          <cell r="K32" t="str">
            <v>30</v>
          </cell>
          <cell r="L32">
            <v>1210.018</v>
          </cell>
          <cell r="M32">
            <v>1133.8646666666666</v>
          </cell>
          <cell r="N32">
            <v>76.153333333333435</v>
          </cell>
          <cell r="O32">
            <v>0</v>
          </cell>
          <cell r="P32">
            <v>340.23999999999751</v>
          </cell>
          <cell r="Q32">
            <v>333.63999999999749</v>
          </cell>
          <cell r="R32">
            <v>6.6</v>
          </cell>
          <cell r="S32">
            <v>0</v>
          </cell>
        </row>
      </sheetData>
      <sheetData sheetId="14" refreshError="1">
        <row r="2">
          <cell r="A2" t="str">
            <v>DISTRICT</v>
          </cell>
          <cell r="B2" t="str">
            <v>SumOfTotal_FTES</v>
          </cell>
          <cell r="C2" t="str">
            <v>SumOfBase_FTES</v>
          </cell>
          <cell r="D2" t="str">
            <v>SumOfWR_FTES</v>
          </cell>
          <cell r="E2" t="str">
            <v>SumOfApprent_FTES</v>
          </cell>
          <cell r="F2" t="str">
            <v>SumOfTotal_Excess_FTES</v>
          </cell>
          <cell r="G2" t="str">
            <v>SumOfBase_Excess_FTES</v>
          </cell>
          <cell r="H2" t="str">
            <v>SumOfWR_Excess_FTES</v>
          </cell>
          <cell r="I2" t="str">
            <v>SumOfBasicSkills_FTES</v>
          </cell>
        </row>
        <row r="3">
          <cell r="A3" t="str">
            <v>01</v>
          </cell>
          <cell r="B3">
            <v>1458.9870000000001</v>
          </cell>
          <cell r="C3">
            <v>1240.2603333333329</v>
          </cell>
          <cell r="D3">
            <v>218.72666666666711</v>
          </cell>
          <cell r="E3">
            <v>0</v>
          </cell>
          <cell r="F3">
            <v>0</v>
          </cell>
          <cell r="G3">
            <v>0</v>
          </cell>
          <cell r="H3">
            <v>0</v>
          </cell>
          <cell r="I3">
            <v>0.64</v>
          </cell>
        </row>
        <row r="4">
          <cell r="A4" t="str">
            <v>02</v>
          </cell>
          <cell r="B4">
            <v>1614.5440000000001</v>
          </cell>
          <cell r="C4">
            <v>1412.4706666666666</v>
          </cell>
          <cell r="D4">
            <v>198.07333333333341</v>
          </cell>
          <cell r="E4">
            <v>4</v>
          </cell>
          <cell r="F4">
            <v>0</v>
          </cell>
          <cell r="G4">
            <v>0</v>
          </cell>
          <cell r="H4">
            <v>0</v>
          </cell>
          <cell r="I4">
            <v>2.76</v>
          </cell>
        </row>
        <row r="5">
          <cell r="A5" t="str">
            <v>03</v>
          </cell>
          <cell r="B5">
            <v>3908.7180000000003</v>
          </cell>
          <cell r="C5">
            <v>3349.9246666666704</v>
          </cell>
          <cell r="D5">
            <v>232.12666666666743</v>
          </cell>
          <cell r="E5">
            <v>326.66666666666231</v>
          </cell>
          <cell r="F5">
            <v>0</v>
          </cell>
          <cell r="G5">
            <v>0</v>
          </cell>
          <cell r="H5">
            <v>0</v>
          </cell>
          <cell r="I5">
            <v>0.23333333333333336</v>
          </cell>
        </row>
        <row r="6">
          <cell r="A6" t="str">
            <v>04</v>
          </cell>
          <cell r="B6">
            <v>3092.9110000000001</v>
          </cell>
          <cell r="C6">
            <v>2858.7243333333331</v>
          </cell>
          <cell r="D6">
            <v>217.65333333333362</v>
          </cell>
          <cell r="E6">
            <v>16.533333333333335</v>
          </cell>
          <cell r="F6">
            <v>324.61333333333113</v>
          </cell>
          <cell r="G6">
            <v>318.56666666666445</v>
          </cell>
          <cell r="H6">
            <v>6.0466666666666677</v>
          </cell>
          <cell r="I6">
            <v>3.8866666666666658</v>
          </cell>
        </row>
        <row r="7">
          <cell r="A7" t="str">
            <v>05</v>
          </cell>
          <cell r="B7">
            <v>3825.0190000000002</v>
          </cell>
          <cell r="C7">
            <v>3470.918999999999</v>
          </cell>
          <cell r="D7">
            <v>281.86666666666764</v>
          </cell>
          <cell r="E7">
            <v>72.233333333333377</v>
          </cell>
          <cell r="F7">
            <v>450.33333333332473</v>
          </cell>
          <cell r="G7">
            <v>433.59999999999138</v>
          </cell>
          <cell r="H7">
            <v>16.733333333333338</v>
          </cell>
          <cell r="I7">
            <v>1.26</v>
          </cell>
        </row>
        <row r="8">
          <cell r="A8" t="str">
            <v>06</v>
          </cell>
          <cell r="B8">
            <v>12489.899000000001</v>
          </cell>
          <cell r="C8">
            <v>10889.732333333315</v>
          </cell>
          <cell r="D8">
            <v>888.52666666666767</v>
          </cell>
          <cell r="E8">
            <v>711.64000000001886</v>
          </cell>
          <cell r="F8">
            <v>1150.4666666666587</v>
          </cell>
          <cell r="G8">
            <v>1134.4666666666587</v>
          </cell>
          <cell r="H8">
            <v>16</v>
          </cell>
          <cell r="I8">
            <v>2.1533333333333333</v>
          </cell>
        </row>
        <row r="9">
          <cell r="A9" t="str">
            <v>07</v>
          </cell>
          <cell r="B9">
            <v>4660.3069999999998</v>
          </cell>
          <cell r="C9">
            <v>4417.3669999999984</v>
          </cell>
          <cell r="D9">
            <v>234.40666666666729</v>
          </cell>
          <cell r="E9">
            <v>8.5333333333333421</v>
          </cell>
          <cell r="F9">
            <v>142.16666666666663</v>
          </cell>
          <cell r="G9">
            <v>139.43333333333331</v>
          </cell>
          <cell r="H9">
            <v>2.7333333333333334</v>
          </cell>
          <cell r="I9">
            <v>1.7066666666666666</v>
          </cell>
        </row>
        <row r="10">
          <cell r="A10" t="str">
            <v>08</v>
          </cell>
          <cell r="B10">
            <v>6643.9880000000003</v>
          </cell>
          <cell r="C10">
            <v>6366.9413333333332</v>
          </cell>
          <cell r="D10">
            <v>277.04666666666719</v>
          </cell>
          <cell r="E10">
            <v>0</v>
          </cell>
          <cell r="F10">
            <v>1820.7733333332442</v>
          </cell>
          <cell r="G10">
            <v>1769.213333333244</v>
          </cell>
          <cell r="H10">
            <v>51.560000000000073</v>
          </cell>
          <cell r="I10">
            <v>0</v>
          </cell>
        </row>
        <row r="11">
          <cell r="A11" t="str">
            <v>09</v>
          </cell>
          <cell r="B11">
            <v>4886.57</v>
          </cell>
          <cell r="C11">
            <v>4555.9233333333359</v>
          </cell>
          <cell r="D11">
            <v>326.97999999999723</v>
          </cell>
          <cell r="E11">
            <v>3.666666666666667</v>
          </cell>
          <cell r="F11">
            <v>0</v>
          </cell>
          <cell r="G11">
            <v>0</v>
          </cell>
          <cell r="H11">
            <v>0</v>
          </cell>
          <cell r="I11">
            <v>1.8733333333333331</v>
          </cell>
        </row>
        <row r="12">
          <cell r="A12" t="str">
            <v>10</v>
          </cell>
          <cell r="B12">
            <v>4711.33</v>
          </cell>
          <cell r="C12">
            <v>4270.8633333333428</v>
          </cell>
          <cell r="D12">
            <v>440.46666666665681</v>
          </cell>
          <cell r="E12">
            <v>0</v>
          </cell>
          <cell r="F12">
            <v>0</v>
          </cell>
          <cell r="G12">
            <v>0</v>
          </cell>
          <cell r="H12">
            <v>0</v>
          </cell>
          <cell r="I12">
            <v>41.873333333333413</v>
          </cell>
        </row>
        <row r="13">
          <cell r="A13" t="str">
            <v>11</v>
          </cell>
          <cell r="B13">
            <v>4827.4030000000002</v>
          </cell>
          <cell r="C13">
            <v>4460.7363333333324</v>
          </cell>
          <cell r="D13">
            <v>283.40000000000106</v>
          </cell>
          <cell r="E13">
            <v>83.266666666666779</v>
          </cell>
          <cell r="F13">
            <v>200.43333333333277</v>
          </cell>
          <cell r="G13">
            <v>195.76666666666608</v>
          </cell>
          <cell r="H13">
            <v>4.666666666666667</v>
          </cell>
          <cell r="I13">
            <v>0</v>
          </cell>
        </row>
        <row r="14">
          <cell r="A14" t="str">
            <v>12</v>
          </cell>
          <cell r="B14">
            <v>1919.5250000000001</v>
          </cell>
          <cell r="C14">
            <v>1788.2316666666666</v>
          </cell>
          <cell r="D14">
            <v>122.82666666666674</v>
          </cell>
          <cell r="E14">
            <v>8.4666666666666686</v>
          </cell>
          <cell r="F14">
            <v>0</v>
          </cell>
          <cell r="G14">
            <v>0</v>
          </cell>
          <cell r="H14">
            <v>0</v>
          </cell>
          <cell r="I14">
            <v>3.0133333333333336</v>
          </cell>
        </row>
        <row r="15">
          <cell r="A15" t="str">
            <v>13</v>
          </cell>
          <cell r="B15">
            <v>2175.1669999999999</v>
          </cell>
          <cell r="C15">
            <v>1917.146999999999</v>
          </cell>
          <cell r="D15">
            <v>219.15333333333405</v>
          </cell>
          <cell r="E15">
            <v>38.866666666666674</v>
          </cell>
          <cell r="F15">
            <v>0</v>
          </cell>
          <cell r="G15">
            <v>0</v>
          </cell>
          <cell r="H15">
            <v>0</v>
          </cell>
          <cell r="I15">
            <v>3.0533333333333332</v>
          </cell>
        </row>
        <row r="16">
          <cell r="A16" t="str">
            <v>14</v>
          </cell>
          <cell r="B16">
            <v>5834.4070000000002</v>
          </cell>
          <cell r="C16">
            <v>5369.5803333333415</v>
          </cell>
          <cell r="D16">
            <v>427.82666666665847</v>
          </cell>
          <cell r="E16">
            <v>37</v>
          </cell>
          <cell r="F16">
            <v>800.20000000002801</v>
          </cell>
          <cell r="G16">
            <v>792.33333333336134</v>
          </cell>
          <cell r="H16">
            <v>7.866666666666668</v>
          </cell>
          <cell r="I16">
            <v>0.33333333333333337</v>
          </cell>
        </row>
        <row r="17">
          <cell r="A17" t="str">
            <v>15</v>
          </cell>
          <cell r="B17">
            <v>2048.7730000000001</v>
          </cell>
          <cell r="C17">
            <v>1925.6663333333336</v>
          </cell>
          <cell r="D17">
            <v>112.64</v>
          </cell>
          <cell r="E17">
            <v>10.46666666666667</v>
          </cell>
          <cell r="F17">
            <v>250.10000000000107</v>
          </cell>
          <cell r="G17">
            <v>243.76666666666773</v>
          </cell>
          <cell r="H17">
            <v>6.3333333333333313</v>
          </cell>
          <cell r="I17">
            <v>0</v>
          </cell>
        </row>
        <row r="18">
          <cell r="A18" t="str">
            <v>16</v>
          </cell>
          <cell r="B18">
            <v>3868.451</v>
          </cell>
          <cell r="C18">
            <v>3659.0776666666661</v>
          </cell>
          <cell r="D18">
            <v>209.37333333333379</v>
          </cell>
          <cell r="E18">
            <v>0</v>
          </cell>
          <cell r="F18">
            <v>0</v>
          </cell>
          <cell r="G18">
            <v>0</v>
          </cell>
          <cell r="H18">
            <v>0</v>
          </cell>
          <cell r="I18">
            <v>3.4533333333333327</v>
          </cell>
        </row>
        <row r="19">
          <cell r="A19" t="str">
            <v>17</v>
          </cell>
          <cell r="B19">
            <v>11742.161</v>
          </cell>
          <cell r="C19">
            <v>11279.527666666667</v>
          </cell>
          <cell r="D19">
            <v>319.20000000000067</v>
          </cell>
          <cell r="E19">
            <v>143.43333333333317</v>
          </cell>
          <cell r="F19">
            <v>750.60666666665702</v>
          </cell>
          <cell r="G19">
            <v>743.126666666657</v>
          </cell>
          <cell r="H19">
            <v>7.48</v>
          </cell>
          <cell r="I19">
            <v>9.2933333333333383</v>
          </cell>
        </row>
        <row r="20">
          <cell r="A20" t="str">
            <v>18</v>
          </cell>
          <cell r="B20">
            <v>1410.7280000000001</v>
          </cell>
          <cell r="C20">
            <v>1332.4146666666668</v>
          </cell>
          <cell r="D20">
            <v>76.246666666666769</v>
          </cell>
          <cell r="E20">
            <v>2.0666666666666664</v>
          </cell>
          <cell r="F20">
            <v>110.14</v>
          </cell>
          <cell r="G20">
            <v>108.3133333333332</v>
          </cell>
          <cell r="H20">
            <v>1.8266666666666664</v>
          </cell>
          <cell r="I20">
            <v>0</v>
          </cell>
        </row>
        <row r="21">
          <cell r="A21" t="str">
            <v>19</v>
          </cell>
          <cell r="B21">
            <v>4004.08</v>
          </cell>
          <cell r="C21">
            <v>3519.3066666666682</v>
          </cell>
          <cell r="D21">
            <v>311.98666666666497</v>
          </cell>
          <cell r="E21">
            <v>172.78666666666695</v>
          </cell>
          <cell r="F21">
            <v>0</v>
          </cell>
          <cell r="G21">
            <v>0</v>
          </cell>
          <cell r="H21">
            <v>0</v>
          </cell>
          <cell r="I21">
            <v>0.52</v>
          </cell>
        </row>
        <row r="22">
          <cell r="A22" t="str">
            <v>20</v>
          </cell>
          <cell r="B22">
            <v>2553.7090000000003</v>
          </cell>
          <cell r="C22">
            <v>2299.5356666666657</v>
          </cell>
          <cell r="D22">
            <v>254.17333333333434</v>
          </cell>
          <cell r="E22">
            <v>0</v>
          </cell>
          <cell r="F22">
            <v>0</v>
          </cell>
          <cell r="G22">
            <v>0</v>
          </cell>
          <cell r="H22">
            <v>0</v>
          </cell>
          <cell r="I22">
            <v>24.426666666666673</v>
          </cell>
        </row>
        <row r="23">
          <cell r="A23" t="str">
            <v>21</v>
          </cell>
          <cell r="B23">
            <v>2371.837</v>
          </cell>
          <cell r="C23">
            <v>2333.3503333333333</v>
          </cell>
          <cell r="D23">
            <v>38.486666666666657</v>
          </cell>
          <cell r="E23">
            <v>0</v>
          </cell>
          <cell r="F23">
            <v>520.23999999998864</v>
          </cell>
          <cell r="G23">
            <v>517.23999999998864</v>
          </cell>
          <cell r="H23">
            <v>3</v>
          </cell>
          <cell r="I23">
            <v>4.6666666666666669E-2</v>
          </cell>
        </row>
        <row r="24">
          <cell r="A24" t="str">
            <v>22</v>
          </cell>
          <cell r="B24">
            <v>4251.567</v>
          </cell>
          <cell r="C24">
            <v>3983.9936666666654</v>
          </cell>
          <cell r="D24">
            <v>267.57333333333452</v>
          </cell>
          <cell r="E24">
            <v>0</v>
          </cell>
          <cell r="F24">
            <v>0</v>
          </cell>
          <cell r="G24">
            <v>0</v>
          </cell>
          <cell r="H24">
            <v>0</v>
          </cell>
          <cell r="I24">
            <v>0.76000000000000101</v>
          </cell>
        </row>
        <row r="25">
          <cell r="A25" t="str">
            <v>23</v>
          </cell>
          <cell r="B25">
            <v>4169.0070000000005</v>
          </cell>
          <cell r="C25">
            <v>3857.9670000000019</v>
          </cell>
          <cell r="D25">
            <v>311.03999999999843</v>
          </cell>
          <cell r="E25">
            <v>0</v>
          </cell>
          <cell r="F25">
            <v>179.30000000000078</v>
          </cell>
          <cell r="G25">
            <v>176.36666666666744</v>
          </cell>
          <cell r="H25">
            <v>2.9333333333333331</v>
          </cell>
          <cell r="I25">
            <v>3.0466666666666669</v>
          </cell>
        </row>
        <row r="26">
          <cell r="A26" t="str">
            <v>24</v>
          </cell>
          <cell r="B26">
            <v>2835.1130000000003</v>
          </cell>
          <cell r="C26">
            <v>2724.3796666666667</v>
          </cell>
          <cell r="D26">
            <v>108.33333333333336</v>
          </cell>
          <cell r="E26">
            <v>2.4</v>
          </cell>
          <cell r="F26">
            <v>0</v>
          </cell>
          <cell r="G26">
            <v>0</v>
          </cell>
          <cell r="H26">
            <v>0</v>
          </cell>
          <cell r="I26">
            <v>0</v>
          </cell>
        </row>
        <row r="27">
          <cell r="A27" t="str">
            <v>25</v>
          </cell>
          <cell r="B27">
            <v>1536.4940000000001</v>
          </cell>
          <cell r="C27">
            <v>1271.3339999999994</v>
          </cell>
          <cell r="D27">
            <v>207.44000000000091</v>
          </cell>
          <cell r="E27">
            <v>57.719999999999892</v>
          </cell>
          <cell r="F27">
            <v>0</v>
          </cell>
          <cell r="G27">
            <v>0</v>
          </cell>
          <cell r="H27">
            <v>0</v>
          </cell>
          <cell r="I27">
            <v>0.63333333333333341</v>
          </cell>
        </row>
        <row r="28">
          <cell r="A28" t="str">
            <v>26</v>
          </cell>
          <cell r="B28">
            <v>2310.3440000000001</v>
          </cell>
          <cell r="C28">
            <v>1969.2840000000003</v>
          </cell>
          <cell r="D28">
            <v>288.06</v>
          </cell>
          <cell r="E28">
            <v>53</v>
          </cell>
          <cell r="F28">
            <v>0</v>
          </cell>
          <cell r="G28">
            <v>0</v>
          </cell>
          <cell r="H28">
            <v>0</v>
          </cell>
          <cell r="I28">
            <v>0.98666666666666702</v>
          </cell>
        </row>
        <row r="29">
          <cell r="A29" t="str">
            <v>27</v>
          </cell>
          <cell r="B29">
            <v>3121.259</v>
          </cell>
          <cell r="C29">
            <v>2647.9590000000021</v>
          </cell>
          <cell r="D29">
            <v>276.16000000000003</v>
          </cell>
          <cell r="E29">
            <v>197.1399999999974</v>
          </cell>
          <cell r="F29">
            <v>0</v>
          </cell>
          <cell r="G29">
            <v>0</v>
          </cell>
          <cell r="H29">
            <v>0</v>
          </cell>
          <cell r="I29">
            <v>114.5866666666666</v>
          </cell>
        </row>
        <row r="30">
          <cell r="A30" t="str">
            <v>28</v>
          </cell>
          <cell r="B30">
            <v>4000.163</v>
          </cell>
          <cell r="C30">
            <v>3264.7563333333314</v>
          </cell>
          <cell r="D30">
            <v>477.85333333333233</v>
          </cell>
          <cell r="E30">
            <v>257.55333333333641</v>
          </cell>
          <cell r="F30">
            <v>0</v>
          </cell>
          <cell r="G30">
            <v>0</v>
          </cell>
          <cell r="H30">
            <v>0</v>
          </cell>
          <cell r="I30">
            <v>0</v>
          </cell>
        </row>
        <row r="31">
          <cell r="A31" t="str">
            <v>29</v>
          </cell>
          <cell r="B31">
            <v>3412.1730000000002</v>
          </cell>
          <cell r="C31">
            <v>2680.5063333333273</v>
          </cell>
          <cell r="D31">
            <v>724.04666666667276</v>
          </cell>
          <cell r="E31">
            <v>7.62</v>
          </cell>
          <cell r="F31">
            <v>0</v>
          </cell>
          <cell r="G31">
            <v>0</v>
          </cell>
          <cell r="H31">
            <v>0</v>
          </cell>
          <cell r="I31">
            <v>48.400000000000148</v>
          </cell>
        </row>
        <row r="32">
          <cell r="A32" t="str">
            <v>30</v>
          </cell>
          <cell r="B32">
            <v>1096.146</v>
          </cell>
          <cell r="C32">
            <v>1045.5126666666665</v>
          </cell>
          <cell r="D32">
            <v>50.633333333333468</v>
          </cell>
          <cell r="E32">
            <v>0</v>
          </cell>
          <cell r="F32">
            <v>0</v>
          </cell>
          <cell r="G32">
            <v>0</v>
          </cell>
          <cell r="H32">
            <v>0</v>
          </cell>
          <cell r="I32">
            <v>0</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frs vs fms approps"/>
      <sheetName val="Category List"/>
      <sheetName val="district pivot"/>
      <sheetName val="pivot by approp"/>
      <sheetName val="Pivot of Alloc Sched Data"/>
      <sheetName val="Alloc Sched Data"/>
      <sheetName val="Student Data"/>
      <sheetName val="district"/>
      <sheetName val="Other Resources Data"/>
      <sheetName val="Faculty Increments"/>
      <sheetName val="Attachment One"/>
      <sheetName val="Attachment Two"/>
      <sheetName val="Attachment Three"/>
      <sheetName val="Attachment Four"/>
      <sheetName val="Attachment Five"/>
      <sheetName val="Bates"/>
      <sheetName val="Bellevue"/>
      <sheetName val="Bellingham"/>
      <sheetName val="Big Bend"/>
      <sheetName val="Cascadia"/>
      <sheetName val="Centralia"/>
      <sheetName val="Clark"/>
      <sheetName val="Clover Park"/>
      <sheetName val="Columbia Basin"/>
      <sheetName val="Edmonds"/>
      <sheetName val="Everett"/>
      <sheetName val="Grays Harbor"/>
      <sheetName val="Green River"/>
      <sheetName val="Highline"/>
      <sheetName val="Lk Wash."/>
      <sheetName val="Lower Columbia"/>
      <sheetName val="Olympic"/>
      <sheetName val="Peninsula"/>
      <sheetName val="Pierce"/>
      <sheetName val="Renton"/>
      <sheetName val="Seattle"/>
      <sheetName val="Shoreline"/>
      <sheetName val="Skagit"/>
      <sheetName val="So Puget Sound"/>
      <sheetName val="Spokane"/>
      <sheetName val="Tacoma"/>
      <sheetName val="Walla Walla"/>
      <sheetName val="Wenatchee"/>
      <sheetName val="Whatcom"/>
      <sheetName val="Yakima"/>
      <sheetName val="CIS"/>
      <sheetName val="SBCTC"/>
    </sheetNames>
    <sheetDataSet>
      <sheetData sheetId="0">
        <row r="1">
          <cell r="A1" t="str">
            <v>Approp</v>
          </cell>
          <cell r="B1" t="str">
            <v>FMS Approp Index</v>
          </cell>
        </row>
        <row r="2">
          <cell r="A2" t="str">
            <v>011</v>
          </cell>
          <cell r="B2">
            <v>101</v>
          </cell>
        </row>
        <row r="3">
          <cell r="A3" t="str">
            <v>1E1</v>
          </cell>
          <cell r="B3" t="str">
            <v>1E1</v>
          </cell>
        </row>
        <row r="4">
          <cell r="A4" t="str">
            <v>3K1</v>
          </cell>
          <cell r="B4" t="str">
            <v>3K1</v>
          </cell>
        </row>
        <row r="5">
          <cell r="A5" t="str">
            <v>3L1</v>
          </cell>
          <cell r="B5" t="str">
            <v>3L1</v>
          </cell>
        </row>
        <row r="6">
          <cell r="A6" t="str">
            <v>AN1</v>
          </cell>
          <cell r="B6" t="str">
            <v>AN1</v>
          </cell>
        </row>
        <row r="7">
          <cell r="A7" t="str">
            <v>AF1</v>
          </cell>
          <cell r="B7" t="str">
            <v>AF1</v>
          </cell>
        </row>
        <row r="8">
          <cell r="A8" t="str">
            <v>3V1</v>
          </cell>
          <cell r="B8" t="str">
            <v>3V1</v>
          </cell>
        </row>
        <row r="9">
          <cell r="A9" t="str">
            <v>AC1</v>
          </cell>
          <cell r="B9">
            <v>123</v>
          </cell>
        </row>
        <row r="10">
          <cell r="A10" t="str">
            <v>3E0</v>
          </cell>
          <cell r="B10" t="str">
            <v>3E0</v>
          </cell>
        </row>
        <row r="11">
          <cell r="A11" t="str">
            <v>AH0</v>
          </cell>
          <cell r="B11" t="str">
            <v>AH0</v>
          </cell>
        </row>
        <row r="12">
          <cell r="A12" t="str">
            <v>AD0</v>
          </cell>
          <cell r="B12" t="str">
            <v>AD0</v>
          </cell>
        </row>
        <row r="13">
          <cell r="A13" t="str">
            <v>AB0</v>
          </cell>
          <cell r="B13" t="str">
            <v>AB0</v>
          </cell>
        </row>
        <row r="14">
          <cell r="A14" t="str">
            <v>3G0</v>
          </cell>
          <cell r="B14" t="str">
            <v>3G0</v>
          </cell>
        </row>
        <row r="15">
          <cell r="A15" t="str">
            <v>AA0</v>
          </cell>
          <cell r="B15" t="str">
            <v>AA0</v>
          </cell>
        </row>
        <row r="16">
          <cell r="A16" t="str">
            <v>AG0</v>
          </cell>
          <cell r="B16" t="str">
            <v>AG0</v>
          </cell>
        </row>
        <row r="17">
          <cell r="A17" t="str">
            <v>AP0</v>
          </cell>
          <cell r="B17" t="str">
            <v>AP0</v>
          </cell>
        </row>
        <row r="18">
          <cell r="A18" t="str">
            <v>AJ0</v>
          </cell>
          <cell r="B18" t="str">
            <v>AJ0</v>
          </cell>
        </row>
      </sheetData>
      <sheetData sheetId="1" refreshError="1"/>
      <sheetData sheetId="2" refreshError="1"/>
      <sheetData sheetId="3" refreshError="1"/>
      <sheetData sheetId="4" refreshError="1"/>
      <sheetData sheetId="5">
        <row r="1">
          <cell r="A1" t="str">
            <v>excel_code</v>
          </cell>
          <cell r="B1" t="str">
            <v>Period</v>
          </cell>
          <cell r="C1" t="str">
            <v>DISTRICT</v>
          </cell>
          <cell r="D1" t="str">
            <v>General Fund State</v>
          </cell>
          <cell r="E1" t="str">
            <v>NAME</v>
          </cell>
          <cell r="F1" t="str">
            <v>Fund</v>
          </cell>
          <cell r="G1" t="str">
            <v>FMS AI#</v>
          </cell>
          <cell r="H1" t="str">
            <v>Approp</v>
          </cell>
          <cell r="I1" t="str">
            <v>Fund &amp; Approp</v>
          </cell>
          <cell r="J1" t="str">
            <v>Fund Appr Number</v>
          </cell>
          <cell r="K1" t="str">
            <v>Category</v>
          </cell>
          <cell r="L1" t="str">
            <v>Prior</v>
          </cell>
          <cell r="M1" t="str">
            <v>Current</v>
          </cell>
          <cell r="N1" t="str">
            <v>FMS Approp Index</v>
          </cell>
        </row>
        <row r="2">
          <cell r="A2" t="str">
            <v>28Annual Disability Accommod.</v>
          </cell>
          <cell r="B2">
            <v>11</v>
          </cell>
          <cell r="C2">
            <v>28</v>
          </cell>
          <cell r="D2" t="b">
            <v>1</v>
          </cell>
          <cell r="E2" t="str">
            <v>Bates</v>
          </cell>
          <cell r="F2" t="str">
            <v>001</v>
          </cell>
          <cell r="G2" t="str">
            <v>011</v>
          </cell>
          <cell r="H2" t="str">
            <v>011</v>
          </cell>
          <cell r="I2" t="str">
            <v>001-011</v>
          </cell>
          <cell r="J2" t="str">
            <v>001011</v>
          </cell>
          <cell r="K2" t="str">
            <v>Annual Disability Accommod.</v>
          </cell>
          <cell r="L2">
            <v>48580</v>
          </cell>
          <cell r="M2">
            <v>0</v>
          </cell>
          <cell r="N2">
            <v>101</v>
          </cell>
        </row>
        <row r="3">
          <cell r="A3" t="str">
            <v>8Annual Disability Accommod.</v>
          </cell>
          <cell r="B3">
            <v>11</v>
          </cell>
          <cell r="C3">
            <v>8</v>
          </cell>
          <cell r="D3" t="b">
            <v>1</v>
          </cell>
          <cell r="E3" t="str">
            <v>Bellevue</v>
          </cell>
          <cell r="F3" t="str">
            <v>001</v>
          </cell>
          <cell r="G3" t="str">
            <v>011</v>
          </cell>
          <cell r="H3" t="str">
            <v>011</v>
          </cell>
          <cell r="I3" t="str">
            <v>001-011</v>
          </cell>
          <cell r="J3" t="str">
            <v>001011</v>
          </cell>
          <cell r="K3" t="str">
            <v>Annual Disability Accommod.</v>
          </cell>
          <cell r="L3">
            <v>44890</v>
          </cell>
          <cell r="M3">
            <v>0</v>
          </cell>
          <cell r="N3">
            <v>101</v>
          </cell>
        </row>
        <row r="4">
          <cell r="A4" t="str">
            <v>25Annual Disability Accommod.</v>
          </cell>
          <cell r="B4">
            <v>11</v>
          </cell>
          <cell r="C4">
            <v>25</v>
          </cell>
          <cell r="D4" t="b">
            <v>1</v>
          </cell>
          <cell r="E4" t="str">
            <v>Bellingham</v>
          </cell>
          <cell r="F4" t="str">
            <v>001</v>
          </cell>
          <cell r="G4" t="str">
            <v>011</v>
          </cell>
          <cell r="H4" t="str">
            <v>011</v>
          </cell>
          <cell r="I4" t="str">
            <v>001-011</v>
          </cell>
          <cell r="J4" t="str">
            <v>001011</v>
          </cell>
          <cell r="K4" t="str">
            <v>Annual Disability Accommod.</v>
          </cell>
          <cell r="L4">
            <v>28730</v>
          </cell>
          <cell r="M4">
            <v>0</v>
          </cell>
          <cell r="N4">
            <v>101</v>
          </cell>
        </row>
        <row r="5">
          <cell r="A5" t="str">
            <v>18Annual Disability Accommod.</v>
          </cell>
          <cell r="B5">
            <v>11</v>
          </cell>
          <cell r="C5">
            <v>18</v>
          </cell>
          <cell r="D5" t="b">
            <v>1</v>
          </cell>
          <cell r="E5" t="str">
            <v>Big Bend</v>
          </cell>
          <cell r="F5" t="str">
            <v>001</v>
          </cell>
          <cell r="G5" t="str">
            <v>011</v>
          </cell>
          <cell r="H5" t="str">
            <v>011</v>
          </cell>
          <cell r="I5" t="str">
            <v>001-011</v>
          </cell>
          <cell r="J5" t="str">
            <v>001011</v>
          </cell>
          <cell r="K5" t="str">
            <v>Annual Disability Accommod.</v>
          </cell>
          <cell r="L5">
            <v>22280</v>
          </cell>
          <cell r="M5">
            <v>0</v>
          </cell>
          <cell r="N5">
            <v>101</v>
          </cell>
        </row>
        <row r="6">
          <cell r="A6" t="str">
            <v>30Annual Disability Accommod.</v>
          </cell>
          <cell r="B6">
            <v>11</v>
          </cell>
          <cell r="C6">
            <v>30</v>
          </cell>
          <cell r="D6" t="b">
            <v>1</v>
          </cell>
          <cell r="E6" t="str">
            <v>Cascadia</v>
          </cell>
          <cell r="F6" t="str">
            <v>001</v>
          </cell>
          <cell r="G6" t="str">
            <v>011</v>
          </cell>
          <cell r="H6" t="str">
            <v>011</v>
          </cell>
          <cell r="I6" t="str">
            <v>001-011</v>
          </cell>
          <cell r="J6" t="str">
            <v>001011</v>
          </cell>
          <cell r="K6" t="str">
            <v>Annual Disability Accommod.</v>
          </cell>
          <cell r="L6">
            <v>20380</v>
          </cell>
          <cell r="M6">
            <v>0</v>
          </cell>
          <cell r="N6">
            <v>101</v>
          </cell>
        </row>
        <row r="7">
          <cell r="A7" t="str">
            <v>12Annual Disability Accommod.</v>
          </cell>
          <cell r="B7">
            <v>11</v>
          </cell>
          <cell r="C7">
            <v>12</v>
          </cell>
          <cell r="D7" t="b">
            <v>1</v>
          </cell>
          <cell r="E7" t="str">
            <v>Centralia</v>
          </cell>
          <cell r="F7" t="str">
            <v>001</v>
          </cell>
          <cell r="G7" t="str">
            <v>011</v>
          </cell>
          <cell r="H7" t="str">
            <v>011</v>
          </cell>
          <cell r="I7" t="str">
            <v>001-011</v>
          </cell>
          <cell r="J7" t="str">
            <v>001011</v>
          </cell>
          <cell r="K7" t="str">
            <v>Annual Disability Accommod.</v>
          </cell>
          <cell r="L7">
            <v>25240</v>
          </cell>
          <cell r="M7">
            <v>0</v>
          </cell>
          <cell r="N7">
            <v>101</v>
          </cell>
        </row>
        <row r="8">
          <cell r="A8" t="str">
            <v>14Annual Disability Accommod.</v>
          </cell>
          <cell r="B8">
            <v>11</v>
          </cell>
          <cell r="C8">
            <v>14</v>
          </cell>
          <cell r="D8" t="b">
            <v>1</v>
          </cell>
          <cell r="E8" t="str">
            <v>Clark</v>
          </cell>
          <cell r="F8" t="str">
            <v>001</v>
          </cell>
          <cell r="G8" t="str">
            <v>011</v>
          </cell>
          <cell r="H8" t="str">
            <v>011</v>
          </cell>
          <cell r="I8" t="str">
            <v>001-011</v>
          </cell>
          <cell r="J8" t="str">
            <v>001011</v>
          </cell>
          <cell r="K8" t="str">
            <v>Annual Disability Accommod.</v>
          </cell>
          <cell r="L8">
            <v>42370</v>
          </cell>
          <cell r="M8">
            <v>0</v>
          </cell>
          <cell r="N8">
            <v>101</v>
          </cell>
        </row>
        <row r="9">
          <cell r="A9" t="str">
            <v>29Annual Disability Accommod.</v>
          </cell>
          <cell r="B9">
            <v>11</v>
          </cell>
          <cell r="C9">
            <v>29</v>
          </cell>
          <cell r="D9" t="b">
            <v>1</v>
          </cell>
          <cell r="E9" t="str">
            <v>Clover Park</v>
          </cell>
          <cell r="F9" t="str">
            <v>001</v>
          </cell>
          <cell r="G9" t="str">
            <v>011</v>
          </cell>
          <cell r="H9" t="str">
            <v>011</v>
          </cell>
          <cell r="I9" t="str">
            <v>001-011</v>
          </cell>
          <cell r="J9" t="str">
            <v>001011</v>
          </cell>
          <cell r="K9" t="str">
            <v>Annual Disability Accommod.</v>
          </cell>
          <cell r="L9">
            <v>31070</v>
          </cell>
          <cell r="M9">
            <v>0</v>
          </cell>
          <cell r="N9">
            <v>101</v>
          </cell>
        </row>
        <row r="10">
          <cell r="A10" t="str">
            <v>19Annual Disability Accommod.</v>
          </cell>
          <cell r="B10">
            <v>11</v>
          </cell>
          <cell r="C10">
            <v>19</v>
          </cell>
          <cell r="D10" t="b">
            <v>1</v>
          </cell>
          <cell r="E10" t="str">
            <v>Columbia Basin</v>
          </cell>
          <cell r="F10" t="str">
            <v>001</v>
          </cell>
          <cell r="G10" t="str">
            <v>011</v>
          </cell>
          <cell r="H10" t="str">
            <v>011</v>
          </cell>
          <cell r="I10" t="str">
            <v>001-011</v>
          </cell>
          <cell r="J10" t="str">
            <v>001011</v>
          </cell>
          <cell r="K10" t="str">
            <v>Annual Disability Accommod.</v>
          </cell>
          <cell r="L10">
            <v>41220</v>
          </cell>
          <cell r="M10">
            <v>0</v>
          </cell>
          <cell r="N10">
            <v>101</v>
          </cell>
        </row>
        <row r="11">
          <cell r="A11" t="str">
            <v>23Annual Disability Accommod.</v>
          </cell>
          <cell r="B11">
            <v>11</v>
          </cell>
          <cell r="C11">
            <v>23</v>
          </cell>
          <cell r="D11" t="b">
            <v>1</v>
          </cell>
          <cell r="E11" t="str">
            <v>Edmonds</v>
          </cell>
          <cell r="F11" t="str">
            <v>001</v>
          </cell>
          <cell r="G11" t="str">
            <v>011</v>
          </cell>
          <cell r="H11" t="str">
            <v>011</v>
          </cell>
          <cell r="I11" t="str">
            <v>001-011</v>
          </cell>
          <cell r="J11" t="str">
            <v>001011</v>
          </cell>
          <cell r="K11" t="str">
            <v>Annual Disability Accommod.</v>
          </cell>
          <cell r="L11">
            <v>61750</v>
          </cell>
          <cell r="M11">
            <v>0</v>
          </cell>
          <cell r="N11">
            <v>101</v>
          </cell>
        </row>
        <row r="12">
          <cell r="A12" t="str">
            <v>5Annual Disability Accommod.</v>
          </cell>
          <cell r="B12">
            <v>11</v>
          </cell>
          <cell r="C12">
            <v>5</v>
          </cell>
          <cell r="D12" t="b">
            <v>1</v>
          </cell>
          <cell r="E12" t="str">
            <v>Everett</v>
          </cell>
          <cell r="F12" t="str">
            <v>001</v>
          </cell>
          <cell r="G12" t="str">
            <v>011</v>
          </cell>
          <cell r="H12" t="str">
            <v>011</v>
          </cell>
          <cell r="I12" t="str">
            <v>001-011</v>
          </cell>
          <cell r="J12" t="str">
            <v>001011</v>
          </cell>
          <cell r="K12" t="str">
            <v>Annual Disability Accommod.</v>
          </cell>
          <cell r="L12">
            <v>34740</v>
          </cell>
          <cell r="M12">
            <v>0</v>
          </cell>
          <cell r="N12">
            <v>101</v>
          </cell>
        </row>
        <row r="13">
          <cell r="A13" t="str">
            <v>2Annual Disability Accommod.</v>
          </cell>
          <cell r="B13">
            <v>11</v>
          </cell>
          <cell r="C13">
            <v>2</v>
          </cell>
          <cell r="D13" t="b">
            <v>1</v>
          </cell>
          <cell r="E13" t="str">
            <v>Grays Harbor</v>
          </cell>
          <cell r="F13" t="str">
            <v>001</v>
          </cell>
          <cell r="G13" t="str">
            <v>011</v>
          </cell>
          <cell r="H13" t="str">
            <v>011</v>
          </cell>
          <cell r="I13" t="str">
            <v>001-011</v>
          </cell>
          <cell r="J13" t="str">
            <v>001011</v>
          </cell>
          <cell r="K13" t="str">
            <v>Annual Disability Accommod.</v>
          </cell>
          <cell r="L13">
            <v>26020</v>
          </cell>
          <cell r="M13">
            <v>0</v>
          </cell>
          <cell r="N13">
            <v>101</v>
          </cell>
        </row>
        <row r="14">
          <cell r="A14" t="str">
            <v>10Annual Disability Accommod.</v>
          </cell>
          <cell r="B14">
            <v>11</v>
          </cell>
          <cell r="C14">
            <v>10</v>
          </cell>
          <cell r="D14" t="b">
            <v>1</v>
          </cell>
          <cell r="E14" t="str">
            <v>Green River</v>
          </cell>
          <cell r="F14" t="str">
            <v>001</v>
          </cell>
          <cell r="G14" t="str">
            <v>011</v>
          </cell>
          <cell r="H14" t="str">
            <v>011</v>
          </cell>
          <cell r="I14" t="str">
            <v>001-011</v>
          </cell>
          <cell r="J14" t="str">
            <v>001011</v>
          </cell>
          <cell r="K14" t="str">
            <v>Annual Disability Accommod.</v>
          </cell>
          <cell r="L14">
            <v>36160</v>
          </cell>
          <cell r="M14">
            <v>0</v>
          </cell>
          <cell r="N14">
            <v>101</v>
          </cell>
        </row>
        <row r="15">
          <cell r="A15" t="str">
            <v>9Annual Disability Accommod.</v>
          </cell>
          <cell r="B15">
            <v>11</v>
          </cell>
          <cell r="C15">
            <v>9</v>
          </cell>
          <cell r="D15" t="b">
            <v>1</v>
          </cell>
          <cell r="E15" t="str">
            <v>Highline</v>
          </cell>
          <cell r="F15" t="str">
            <v>001</v>
          </cell>
          <cell r="G15" t="str">
            <v>011</v>
          </cell>
          <cell r="H15" t="str">
            <v>011</v>
          </cell>
          <cell r="I15" t="str">
            <v>001-011</v>
          </cell>
          <cell r="J15" t="str">
            <v>001011</v>
          </cell>
          <cell r="K15" t="str">
            <v>Annual Disability Accommod.</v>
          </cell>
          <cell r="L15">
            <v>33140</v>
          </cell>
          <cell r="M15">
            <v>0</v>
          </cell>
          <cell r="N15">
            <v>101</v>
          </cell>
        </row>
        <row r="16">
          <cell r="A16" t="str">
            <v>26Annual Disability Accommod.</v>
          </cell>
          <cell r="B16">
            <v>11</v>
          </cell>
          <cell r="C16">
            <v>26</v>
          </cell>
          <cell r="D16" t="b">
            <v>1</v>
          </cell>
          <cell r="E16" t="str">
            <v>Lake Washington</v>
          </cell>
          <cell r="F16" t="str">
            <v>001</v>
          </cell>
          <cell r="G16" t="str">
            <v>011</v>
          </cell>
          <cell r="H16" t="str">
            <v>011</v>
          </cell>
          <cell r="I16" t="str">
            <v>001-011</v>
          </cell>
          <cell r="J16" t="str">
            <v>001011</v>
          </cell>
          <cell r="K16" t="str">
            <v>Annual Disability Accommod.</v>
          </cell>
          <cell r="L16">
            <v>26520</v>
          </cell>
          <cell r="M16">
            <v>0</v>
          </cell>
          <cell r="N16">
            <v>101</v>
          </cell>
        </row>
        <row r="17">
          <cell r="A17" t="str">
            <v>13Annual Disability Accommod.</v>
          </cell>
          <cell r="B17">
            <v>11</v>
          </cell>
          <cell r="C17">
            <v>13</v>
          </cell>
          <cell r="D17" t="b">
            <v>1</v>
          </cell>
          <cell r="E17" t="str">
            <v>Lower Columbia</v>
          </cell>
          <cell r="F17" t="str">
            <v>001</v>
          </cell>
          <cell r="G17" t="str">
            <v>011</v>
          </cell>
          <cell r="H17" t="str">
            <v>011</v>
          </cell>
          <cell r="I17" t="str">
            <v>001-011</v>
          </cell>
          <cell r="J17" t="str">
            <v>001011</v>
          </cell>
          <cell r="K17" t="str">
            <v>Annual Disability Accommod.</v>
          </cell>
          <cell r="L17">
            <v>24560</v>
          </cell>
          <cell r="M17">
            <v>0</v>
          </cell>
          <cell r="N17">
            <v>101</v>
          </cell>
        </row>
        <row r="18">
          <cell r="A18" t="str">
            <v>3Annual Disability Accommod.</v>
          </cell>
          <cell r="B18">
            <v>11</v>
          </cell>
          <cell r="C18">
            <v>3</v>
          </cell>
          <cell r="D18" t="b">
            <v>1</v>
          </cell>
          <cell r="E18" t="str">
            <v>Olympic</v>
          </cell>
          <cell r="F18" t="str">
            <v>001</v>
          </cell>
          <cell r="G18" t="str">
            <v>011</v>
          </cell>
          <cell r="H18" t="str">
            <v>011</v>
          </cell>
          <cell r="I18" t="str">
            <v>001-011</v>
          </cell>
          <cell r="J18" t="str">
            <v>001011</v>
          </cell>
          <cell r="K18" t="str">
            <v>Annual Disability Accommod.</v>
          </cell>
          <cell r="L18">
            <v>38400</v>
          </cell>
          <cell r="M18">
            <v>0</v>
          </cell>
          <cell r="N18">
            <v>101</v>
          </cell>
        </row>
        <row r="19">
          <cell r="A19" t="str">
            <v>1Annual Disability Accommod.</v>
          </cell>
          <cell r="B19">
            <v>11</v>
          </cell>
          <cell r="C19">
            <v>1</v>
          </cell>
          <cell r="D19" t="b">
            <v>1</v>
          </cell>
          <cell r="E19" t="str">
            <v>Peninsula</v>
          </cell>
          <cell r="F19" t="str">
            <v>001</v>
          </cell>
          <cell r="G19" t="str">
            <v>011</v>
          </cell>
          <cell r="H19" t="str">
            <v>011</v>
          </cell>
          <cell r="I19" t="str">
            <v>001-011</v>
          </cell>
          <cell r="J19" t="str">
            <v>001011</v>
          </cell>
          <cell r="K19" t="str">
            <v>Annual Disability Accommod.</v>
          </cell>
          <cell r="L19">
            <v>30600</v>
          </cell>
          <cell r="M19">
            <v>0</v>
          </cell>
          <cell r="N19">
            <v>101</v>
          </cell>
        </row>
        <row r="20">
          <cell r="A20" t="str">
            <v>11Annual Disability Accommod.</v>
          </cell>
          <cell r="B20">
            <v>11</v>
          </cell>
          <cell r="C20">
            <v>11</v>
          </cell>
          <cell r="D20" t="b">
            <v>1</v>
          </cell>
          <cell r="E20" t="str">
            <v>Pierce</v>
          </cell>
          <cell r="F20" t="str">
            <v>001</v>
          </cell>
          <cell r="G20" t="str">
            <v>011</v>
          </cell>
          <cell r="H20" t="str">
            <v>011</v>
          </cell>
          <cell r="I20" t="str">
            <v>001-011</v>
          </cell>
          <cell r="J20" t="str">
            <v>001011</v>
          </cell>
          <cell r="K20" t="str">
            <v>Annual Disability Accommod.</v>
          </cell>
          <cell r="L20">
            <v>60800</v>
          </cell>
          <cell r="M20">
            <v>0</v>
          </cell>
          <cell r="N20">
            <v>101</v>
          </cell>
        </row>
        <row r="21">
          <cell r="A21" t="str">
            <v>27Annual Disability Accommod.</v>
          </cell>
          <cell r="B21">
            <v>11</v>
          </cell>
          <cell r="C21">
            <v>27</v>
          </cell>
          <cell r="D21" t="b">
            <v>1</v>
          </cell>
          <cell r="E21" t="str">
            <v>Renton</v>
          </cell>
          <cell r="F21" t="str">
            <v>001</v>
          </cell>
          <cell r="G21" t="str">
            <v>011</v>
          </cell>
          <cell r="H21" t="str">
            <v>011</v>
          </cell>
          <cell r="I21" t="str">
            <v>001-011</v>
          </cell>
          <cell r="J21" t="str">
            <v>001011</v>
          </cell>
          <cell r="K21" t="str">
            <v>Annual Disability Accommod.</v>
          </cell>
          <cell r="L21">
            <v>20820</v>
          </cell>
          <cell r="M21">
            <v>0</v>
          </cell>
          <cell r="N21">
            <v>101</v>
          </cell>
        </row>
        <row r="22">
          <cell r="A22" t="str">
            <v>6Annual Disability Accommod.</v>
          </cell>
          <cell r="B22">
            <v>11</v>
          </cell>
          <cell r="C22">
            <v>6</v>
          </cell>
          <cell r="D22" t="b">
            <v>1</v>
          </cell>
          <cell r="E22" t="str">
            <v>Seattle</v>
          </cell>
          <cell r="F22" t="str">
            <v>001</v>
          </cell>
          <cell r="G22" t="str">
            <v>011</v>
          </cell>
          <cell r="H22" t="str">
            <v>011</v>
          </cell>
          <cell r="I22" t="str">
            <v>001-011</v>
          </cell>
          <cell r="J22" t="str">
            <v>001011</v>
          </cell>
          <cell r="K22" t="str">
            <v>Annual Disability Accommod.</v>
          </cell>
          <cell r="L22">
            <v>96030</v>
          </cell>
          <cell r="M22">
            <v>0</v>
          </cell>
          <cell r="N22">
            <v>101</v>
          </cell>
        </row>
        <row r="23">
          <cell r="A23" t="str">
            <v>7Annual Disability Accommod.</v>
          </cell>
          <cell r="B23">
            <v>11</v>
          </cell>
          <cell r="C23">
            <v>7</v>
          </cell>
          <cell r="D23" t="b">
            <v>1</v>
          </cell>
          <cell r="E23" t="str">
            <v>Shoreline</v>
          </cell>
          <cell r="F23" t="str">
            <v>001</v>
          </cell>
          <cell r="G23" t="str">
            <v>011</v>
          </cell>
          <cell r="H23" t="str">
            <v>011</v>
          </cell>
          <cell r="I23" t="str">
            <v>001-011</v>
          </cell>
          <cell r="J23" t="str">
            <v>001011</v>
          </cell>
          <cell r="K23" t="str">
            <v>Annual Disability Accommod.</v>
          </cell>
          <cell r="L23">
            <v>44510</v>
          </cell>
          <cell r="M23">
            <v>0</v>
          </cell>
          <cell r="N23">
            <v>101</v>
          </cell>
        </row>
        <row r="24">
          <cell r="A24" t="str">
            <v>4Annual Disability Accommod.</v>
          </cell>
          <cell r="B24">
            <v>11</v>
          </cell>
          <cell r="C24">
            <v>4</v>
          </cell>
          <cell r="D24" t="b">
            <v>1</v>
          </cell>
          <cell r="E24" t="str">
            <v>Skagit Valley</v>
          </cell>
          <cell r="F24" t="str">
            <v>001</v>
          </cell>
          <cell r="G24" t="str">
            <v>011</v>
          </cell>
          <cell r="H24" t="str">
            <v>011</v>
          </cell>
          <cell r="I24" t="str">
            <v>001-011</v>
          </cell>
          <cell r="J24" t="str">
            <v>001011</v>
          </cell>
          <cell r="K24" t="str">
            <v>Annual Disability Accommod.</v>
          </cell>
          <cell r="L24">
            <v>33820</v>
          </cell>
          <cell r="M24">
            <v>0</v>
          </cell>
          <cell r="N24">
            <v>101</v>
          </cell>
        </row>
        <row r="25">
          <cell r="A25" t="str">
            <v>24Annual Disability Accommod.</v>
          </cell>
          <cell r="B25">
            <v>11</v>
          </cell>
          <cell r="C25">
            <v>24</v>
          </cell>
          <cell r="D25" t="b">
            <v>1</v>
          </cell>
          <cell r="E25" t="str">
            <v>South Puget Sound</v>
          </cell>
          <cell r="F25" t="str">
            <v>001</v>
          </cell>
          <cell r="G25" t="str">
            <v>011</v>
          </cell>
          <cell r="H25" t="str">
            <v>011</v>
          </cell>
          <cell r="I25" t="str">
            <v>001-011</v>
          </cell>
          <cell r="J25" t="str">
            <v>001011</v>
          </cell>
          <cell r="K25" t="str">
            <v>Annual Disability Accommod.</v>
          </cell>
          <cell r="L25">
            <v>30330</v>
          </cell>
          <cell r="M25">
            <v>0</v>
          </cell>
          <cell r="N25">
            <v>101</v>
          </cell>
        </row>
        <row r="26">
          <cell r="A26" t="str">
            <v>17Annual Disability Accommod.</v>
          </cell>
          <cell r="B26">
            <v>11</v>
          </cell>
          <cell r="C26">
            <v>17</v>
          </cell>
          <cell r="D26" t="b">
            <v>1</v>
          </cell>
          <cell r="E26" t="str">
            <v>Spokane</v>
          </cell>
          <cell r="F26" t="str">
            <v>001</v>
          </cell>
          <cell r="G26" t="str">
            <v>011</v>
          </cell>
          <cell r="H26" t="str">
            <v>011</v>
          </cell>
          <cell r="I26" t="str">
            <v>001-011</v>
          </cell>
          <cell r="J26" t="str">
            <v>001011</v>
          </cell>
          <cell r="K26" t="str">
            <v>Annual Disability Accommod.</v>
          </cell>
          <cell r="L26">
            <v>106520</v>
          </cell>
          <cell r="M26">
            <v>0</v>
          </cell>
          <cell r="N26">
            <v>101</v>
          </cell>
        </row>
        <row r="27">
          <cell r="A27" t="str">
            <v>22Annual Disability Accommod.</v>
          </cell>
          <cell r="B27">
            <v>11</v>
          </cell>
          <cell r="C27">
            <v>22</v>
          </cell>
          <cell r="D27" t="b">
            <v>1</v>
          </cell>
          <cell r="E27" t="str">
            <v>Tacoma</v>
          </cell>
          <cell r="F27" t="str">
            <v>001</v>
          </cell>
          <cell r="G27" t="str">
            <v>011</v>
          </cell>
          <cell r="H27" t="str">
            <v>011</v>
          </cell>
          <cell r="I27" t="str">
            <v>001-011</v>
          </cell>
          <cell r="J27" t="str">
            <v>001011</v>
          </cell>
          <cell r="K27" t="str">
            <v>Annual Disability Accommod.</v>
          </cell>
          <cell r="L27">
            <v>38100</v>
          </cell>
          <cell r="M27">
            <v>0</v>
          </cell>
          <cell r="N27">
            <v>101</v>
          </cell>
        </row>
        <row r="28">
          <cell r="A28" t="str">
            <v>20Annual Disability Accommod.</v>
          </cell>
          <cell r="B28">
            <v>11</v>
          </cell>
          <cell r="C28">
            <v>20</v>
          </cell>
          <cell r="D28" t="b">
            <v>1</v>
          </cell>
          <cell r="E28" t="str">
            <v>Walla Walla</v>
          </cell>
          <cell r="F28" t="str">
            <v>001</v>
          </cell>
          <cell r="G28" t="str">
            <v>011</v>
          </cell>
          <cell r="H28" t="str">
            <v>011</v>
          </cell>
          <cell r="I28" t="str">
            <v>001-011</v>
          </cell>
          <cell r="J28" t="str">
            <v>001011</v>
          </cell>
          <cell r="K28" t="str">
            <v>Annual Disability Accommod.</v>
          </cell>
          <cell r="L28">
            <v>28120</v>
          </cell>
          <cell r="M28">
            <v>0</v>
          </cell>
          <cell r="N28">
            <v>101</v>
          </cell>
        </row>
        <row r="29">
          <cell r="A29" t="str">
            <v>15Annual Disability Accommod.</v>
          </cell>
          <cell r="B29">
            <v>11</v>
          </cell>
          <cell r="C29">
            <v>15</v>
          </cell>
          <cell r="D29" t="b">
            <v>1</v>
          </cell>
          <cell r="E29" t="str">
            <v>Wenatchee</v>
          </cell>
          <cell r="F29" t="str">
            <v>001</v>
          </cell>
          <cell r="G29" t="str">
            <v>011</v>
          </cell>
          <cell r="H29" t="str">
            <v>011</v>
          </cell>
          <cell r="I29" t="str">
            <v>001-011</v>
          </cell>
          <cell r="J29" t="str">
            <v>001011</v>
          </cell>
          <cell r="K29" t="str">
            <v>Annual Disability Accommod.</v>
          </cell>
          <cell r="L29">
            <v>33240</v>
          </cell>
          <cell r="M29">
            <v>0</v>
          </cell>
          <cell r="N29">
            <v>101</v>
          </cell>
        </row>
        <row r="30">
          <cell r="A30" t="str">
            <v>21Annual Disability Accommod.</v>
          </cell>
          <cell r="B30">
            <v>11</v>
          </cell>
          <cell r="C30">
            <v>21</v>
          </cell>
          <cell r="D30" t="b">
            <v>1</v>
          </cell>
          <cell r="E30" t="str">
            <v>Whatcom</v>
          </cell>
          <cell r="F30" t="str">
            <v>001</v>
          </cell>
          <cell r="G30" t="str">
            <v>011</v>
          </cell>
          <cell r="H30" t="str">
            <v>011</v>
          </cell>
          <cell r="I30" t="str">
            <v>001-011</v>
          </cell>
          <cell r="J30" t="str">
            <v>001011</v>
          </cell>
          <cell r="K30" t="str">
            <v>Annual Disability Accommod.</v>
          </cell>
          <cell r="L30">
            <v>28490</v>
          </cell>
          <cell r="M30">
            <v>0</v>
          </cell>
          <cell r="N30">
            <v>101</v>
          </cell>
        </row>
        <row r="31">
          <cell r="A31" t="str">
            <v>16Annual Disability Accommod.</v>
          </cell>
          <cell r="B31">
            <v>11</v>
          </cell>
          <cell r="C31">
            <v>16</v>
          </cell>
          <cell r="D31" t="b">
            <v>1</v>
          </cell>
          <cell r="E31" t="str">
            <v>Yakima Valley</v>
          </cell>
          <cell r="F31" t="str">
            <v>001</v>
          </cell>
          <cell r="G31" t="str">
            <v>011</v>
          </cell>
          <cell r="H31" t="str">
            <v>011</v>
          </cell>
          <cell r="I31" t="str">
            <v>001-011</v>
          </cell>
          <cell r="J31" t="str">
            <v>001011</v>
          </cell>
          <cell r="K31" t="str">
            <v>Annual Disability Accommod.</v>
          </cell>
          <cell r="L31">
            <v>34430</v>
          </cell>
          <cell r="M31">
            <v>0</v>
          </cell>
          <cell r="N31">
            <v>101</v>
          </cell>
        </row>
        <row r="32">
          <cell r="A32" t="str">
            <v>8Applied Baccalaureate Degree Pilots</v>
          </cell>
          <cell r="B32">
            <v>11</v>
          </cell>
          <cell r="C32">
            <v>8</v>
          </cell>
          <cell r="D32" t="b">
            <v>1</v>
          </cell>
          <cell r="E32" t="str">
            <v>Bellevue</v>
          </cell>
          <cell r="F32" t="str">
            <v>001</v>
          </cell>
          <cell r="G32" t="str">
            <v>011</v>
          </cell>
          <cell r="H32" t="str">
            <v>011</v>
          </cell>
          <cell r="I32" t="str">
            <v>001-011</v>
          </cell>
          <cell r="J32" t="str">
            <v>001011</v>
          </cell>
          <cell r="K32" t="str">
            <v>Applied Baccalaureate Degree Pilots</v>
          </cell>
          <cell r="L32">
            <v>144900</v>
          </cell>
          <cell r="M32">
            <v>0</v>
          </cell>
          <cell r="N32">
            <v>101</v>
          </cell>
        </row>
        <row r="33">
          <cell r="A33" t="str">
            <v>3Applied Baccalaureate Degree Pilots</v>
          </cell>
          <cell r="B33">
            <v>11</v>
          </cell>
          <cell r="C33">
            <v>3</v>
          </cell>
          <cell r="D33" t="b">
            <v>1</v>
          </cell>
          <cell r="E33" t="str">
            <v>Olympic</v>
          </cell>
          <cell r="F33" t="str">
            <v>001</v>
          </cell>
          <cell r="G33" t="str">
            <v>011</v>
          </cell>
          <cell r="H33" t="str">
            <v>011</v>
          </cell>
          <cell r="I33" t="str">
            <v>001-011</v>
          </cell>
          <cell r="J33" t="str">
            <v>001011</v>
          </cell>
          <cell r="K33" t="str">
            <v>Applied Baccalaureate Degree Pilots</v>
          </cell>
          <cell r="L33">
            <v>94500</v>
          </cell>
          <cell r="M33">
            <v>0</v>
          </cell>
          <cell r="N33">
            <v>101</v>
          </cell>
        </row>
        <row r="34">
          <cell r="A34" t="str">
            <v>1Applied Baccalaureate Degree Pilots</v>
          </cell>
          <cell r="B34">
            <v>11</v>
          </cell>
          <cell r="C34">
            <v>1</v>
          </cell>
          <cell r="D34" t="b">
            <v>1</v>
          </cell>
          <cell r="E34" t="str">
            <v>Peninsula</v>
          </cell>
          <cell r="F34" t="str">
            <v>001</v>
          </cell>
          <cell r="G34" t="str">
            <v>011</v>
          </cell>
          <cell r="H34" t="str">
            <v>011</v>
          </cell>
          <cell r="I34" t="str">
            <v>001-011</v>
          </cell>
          <cell r="J34" t="str">
            <v>001011</v>
          </cell>
          <cell r="K34" t="str">
            <v>Applied Baccalaureate Degree Pilots</v>
          </cell>
          <cell r="L34">
            <v>126000</v>
          </cell>
          <cell r="M34">
            <v>0</v>
          </cell>
          <cell r="N34">
            <v>101</v>
          </cell>
        </row>
        <row r="35">
          <cell r="A35" t="str">
            <v>6Applied Baccalaureate Degree Pilots</v>
          </cell>
          <cell r="B35">
            <v>11</v>
          </cell>
          <cell r="C35">
            <v>6</v>
          </cell>
          <cell r="D35" t="b">
            <v>1</v>
          </cell>
          <cell r="E35" t="str">
            <v>Seattle</v>
          </cell>
          <cell r="F35" t="str">
            <v>001</v>
          </cell>
          <cell r="G35" t="str">
            <v>011</v>
          </cell>
          <cell r="H35" t="str">
            <v>011</v>
          </cell>
          <cell r="I35" t="str">
            <v>001-011</v>
          </cell>
          <cell r="J35" t="str">
            <v>001011</v>
          </cell>
          <cell r="K35" t="str">
            <v>Applied Baccalaureate Degree Pilots</v>
          </cell>
          <cell r="L35">
            <v>138600</v>
          </cell>
          <cell r="M35">
            <v>0</v>
          </cell>
          <cell r="N35">
            <v>101</v>
          </cell>
        </row>
        <row r="36">
          <cell r="A36" t="str">
            <v>28Basic Skills Enhancement</v>
          </cell>
          <cell r="B36">
            <v>11</v>
          </cell>
          <cell r="C36">
            <v>28</v>
          </cell>
          <cell r="D36" t="b">
            <v>1</v>
          </cell>
          <cell r="E36" t="str">
            <v>Bates</v>
          </cell>
          <cell r="F36" t="str">
            <v>08A</v>
          </cell>
          <cell r="G36" t="str">
            <v>3E0</v>
          </cell>
          <cell r="H36" t="str">
            <v>3E0</v>
          </cell>
          <cell r="I36" t="str">
            <v>08A-3E0</v>
          </cell>
          <cell r="J36" t="str">
            <v>08A3E0</v>
          </cell>
          <cell r="K36" t="str">
            <v>Basic Skills Enhancement</v>
          </cell>
          <cell r="L36">
            <v>11800</v>
          </cell>
          <cell r="M36">
            <v>0</v>
          </cell>
          <cell r="N36" t="str">
            <v>3E0</v>
          </cell>
        </row>
        <row r="37">
          <cell r="A37" t="str">
            <v>8Basic Skills Enhancement</v>
          </cell>
          <cell r="B37">
            <v>11</v>
          </cell>
          <cell r="C37">
            <v>8</v>
          </cell>
          <cell r="D37" t="b">
            <v>1</v>
          </cell>
          <cell r="E37" t="str">
            <v>Bellevue</v>
          </cell>
          <cell r="F37" t="str">
            <v>08A</v>
          </cell>
          <cell r="G37" t="str">
            <v>3E0</v>
          </cell>
          <cell r="H37" t="str">
            <v>3E0</v>
          </cell>
          <cell r="I37" t="str">
            <v>08A-3E0</v>
          </cell>
          <cell r="J37" t="str">
            <v>08A3E0</v>
          </cell>
          <cell r="K37" t="str">
            <v>Basic Skills Enhancement</v>
          </cell>
          <cell r="L37">
            <v>31400</v>
          </cell>
          <cell r="M37">
            <v>0</v>
          </cell>
          <cell r="N37" t="str">
            <v>3E0</v>
          </cell>
        </row>
        <row r="38">
          <cell r="A38" t="str">
            <v>25Basic Skills Enhancement</v>
          </cell>
          <cell r="B38">
            <v>11</v>
          </cell>
          <cell r="C38">
            <v>25</v>
          </cell>
          <cell r="D38" t="b">
            <v>1</v>
          </cell>
          <cell r="E38" t="str">
            <v>Bellingham</v>
          </cell>
          <cell r="F38" t="str">
            <v>08A</v>
          </cell>
          <cell r="G38" t="str">
            <v>3E0</v>
          </cell>
          <cell r="H38" t="str">
            <v>3E0</v>
          </cell>
          <cell r="I38" t="str">
            <v>08A-3E0</v>
          </cell>
          <cell r="J38" t="str">
            <v>08A3E0</v>
          </cell>
          <cell r="K38" t="str">
            <v>Basic Skills Enhancement</v>
          </cell>
          <cell r="L38">
            <v>11900</v>
          </cell>
          <cell r="M38">
            <v>0</v>
          </cell>
          <cell r="N38" t="str">
            <v>3E0</v>
          </cell>
        </row>
        <row r="39">
          <cell r="A39" t="str">
            <v>18Basic Skills Enhancement</v>
          </cell>
          <cell r="B39">
            <v>11</v>
          </cell>
          <cell r="C39">
            <v>18</v>
          </cell>
          <cell r="D39" t="b">
            <v>1</v>
          </cell>
          <cell r="E39" t="str">
            <v>Big Bend</v>
          </cell>
          <cell r="F39" t="str">
            <v>08A</v>
          </cell>
          <cell r="G39" t="str">
            <v>3E0</v>
          </cell>
          <cell r="H39" t="str">
            <v>3E0</v>
          </cell>
          <cell r="I39" t="str">
            <v>08A-3E0</v>
          </cell>
          <cell r="J39" t="str">
            <v>08A3E0</v>
          </cell>
          <cell r="K39" t="str">
            <v>Basic Skills Enhancement</v>
          </cell>
          <cell r="L39">
            <v>21200</v>
          </cell>
          <cell r="M39">
            <v>0</v>
          </cell>
          <cell r="N39" t="str">
            <v>3E0</v>
          </cell>
        </row>
        <row r="40">
          <cell r="A40" t="str">
            <v>30Basic Skills Enhancement</v>
          </cell>
          <cell r="B40">
            <v>11</v>
          </cell>
          <cell r="C40">
            <v>30</v>
          </cell>
          <cell r="D40" t="b">
            <v>1</v>
          </cell>
          <cell r="E40" t="str">
            <v>Cascadia</v>
          </cell>
          <cell r="F40" t="str">
            <v>08A</v>
          </cell>
          <cell r="G40" t="str">
            <v>3E0</v>
          </cell>
          <cell r="H40" t="str">
            <v>3E0</v>
          </cell>
          <cell r="I40" t="str">
            <v>08A-3E0</v>
          </cell>
          <cell r="J40" t="str">
            <v>08A3E0</v>
          </cell>
          <cell r="K40" t="str">
            <v>Basic Skills Enhancement</v>
          </cell>
          <cell r="L40">
            <v>11300</v>
          </cell>
          <cell r="M40">
            <v>0</v>
          </cell>
          <cell r="N40" t="str">
            <v>3E0</v>
          </cell>
        </row>
        <row r="41">
          <cell r="A41" t="str">
            <v>12Basic Skills Enhancement</v>
          </cell>
          <cell r="B41">
            <v>11</v>
          </cell>
          <cell r="C41">
            <v>12</v>
          </cell>
          <cell r="D41" t="b">
            <v>1</v>
          </cell>
          <cell r="E41" t="str">
            <v>Centralia</v>
          </cell>
          <cell r="F41" t="str">
            <v>08A</v>
          </cell>
          <cell r="G41" t="str">
            <v>3E0</v>
          </cell>
          <cell r="H41" t="str">
            <v>3E0</v>
          </cell>
          <cell r="I41" t="str">
            <v>08A-3E0</v>
          </cell>
          <cell r="J41" t="str">
            <v>08A3E0</v>
          </cell>
          <cell r="K41" t="str">
            <v>Basic Skills Enhancement</v>
          </cell>
          <cell r="L41">
            <v>47500</v>
          </cell>
          <cell r="M41">
            <v>0</v>
          </cell>
          <cell r="N41" t="str">
            <v>3E0</v>
          </cell>
        </row>
        <row r="42">
          <cell r="A42" t="str">
            <v>14Basic Skills Enhancement</v>
          </cell>
          <cell r="B42">
            <v>11</v>
          </cell>
          <cell r="C42">
            <v>14</v>
          </cell>
          <cell r="D42" t="b">
            <v>1</v>
          </cell>
          <cell r="E42" t="str">
            <v>Clark</v>
          </cell>
          <cell r="F42" t="str">
            <v>08A</v>
          </cell>
          <cell r="G42" t="str">
            <v>3E0</v>
          </cell>
          <cell r="H42" t="str">
            <v>3E0</v>
          </cell>
          <cell r="I42" t="str">
            <v>08A-3E0</v>
          </cell>
          <cell r="J42" t="str">
            <v>08A3E0</v>
          </cell>
          <cell r="K42" t="str">
            <v>Basic Skills Enhancement</v>
          </cell>
          <cell r="L42">
            <v>99400</v>
          </cell>
          <cell r="M42">
            <v>0</v>
          </cell>
          <cell r="N42" t="str">
            <v>3E0</v>
          </cell>
        </row>
        <row r="43">
          <cell r="A43" t="str">
            <v>29Basic Skills Enhancement</v>
          </cell>
          <cell r="B43">
            <v>11</v>
          </cell>
          <cell r="C43">
            <v>29</v>
          </cell>
          <cell r="D43" t="b">
            <v>1</v>
          </cell>
          <cell r="E43" t="str">
            <v>Clover Park</v>
          </cell>
          <cell r="F43" t="str">
            <v>08A</v>
          </cell>
          <cell r="G43" t="str">
            <v>3E0</v>
          </cell>
          <cell r="H43" t="str">
            <v>3E0</v>
          </cell>
          <cell r="I43" t="str">
            <v>08A-3E0</v>
          </cell>
          <cell r="J43" t="str">
            <v>08A3E0</v>
          </cell>
          <cell r="K43" t="str">
            <v>Basic Skills Enhancement</v>
          </cell>
          <cell r="L43">
            <v>15500</v>
          </cell>
          <cell r="M43">
            <v>0</v>
          </cell>
          <cell r="N43" t="str">
            <v>3E0</v>
          </cell>
        </row>
        <row r="44">
          <cell r="A44" t="str">
            <v>19Basic Skills Enhancement</v>
          </cell>
          <cell r="B44">
            <v>11</v>
          </cell>
          <cell r="C44">
            <v>19</v>
          </cell>
          <cell r="D44" t="b">
            <v>1</v>
          </cell>
          <cell r="E44" t="str">
            <v>Columbia Basin</v>
          </cell>
          <cell r="F44" t="str">
            <v>08A</v>
          </cell>
          <cell r="G44" t="str">
            <v>3E0</v>
          </cell>
          <cell r="H44" t="str">
            <v>3E0</v>
          </cell>
          <cell r="I44" t="str">
            <v>08A-3E0</v>
          </cell>
          <cell r="J44" t="str">
            <v>08A3E0</v>
          </cell>
          <cell r="K44" t="str">
            <v>Basic Skills Enhancement</v>
          </cell>
          <cell r="L44">
            <v>78700</v>
          </cell>
          <cell r="M44">
            <v>0</v>
          </cell>
          <cell r="N44" t="str">
            <v>3E0</v>
          </cell>
        </row>
        <row r="45">
          <cell r="A45" t="str">
            <v>23Basic Skills Enhancement</v>
          </cell>
          <cell r="B45">
            <v>11</v>
          </cell>
          <cell r="C45">
            <v>23</v>
          </cell>
          <cell r="D45" t="b">
            <v>1</v>
          </cell>
          <cell r="E45" t="str">
            <v>Edmonds</v>
          </cell>
          <cell r="F45" t="str">
            <v>08A</v>
          </cell>
          <cell r="G45" t="str">
            <v>3E0</v>
          </cell>
          <cell r="H45" t="str">
            <v>3E0</v>
          </cell>
          <cell r="I45" t="str">
            <v>08A-3E0</v>
          </cell>
          <cell r="J45" t="str">
            <v>08A3E0</v>
          </cell>
          <cell r="K45" t="str">
            <v>Basic Skills Enhancement</v>
          </cell>
          <cell r="L45">
            <v>87400</v>
          </cell>
          <cell r="M45">
            <v>0</v>
          </cell>
          <cell r="N45" t="str">
            <v>3E0</v>
          </cell>
        </row>
        <row r="46">
          <cell r="A46" t="str">
            <v>5Basic Skills Enhancement</v>
          </cell>
          <cell r="B46">
            <v>11</v>
          </cell>
          <cell r="C46">
            <v>5</v>
          </cell>
          <cell r="D46" t="b">
            <v>1</v>
          </cell>
          <cell r="E46" t="str">
            <v>Everett</v>
          </cell>
          <cell r="F46" t="str">
            <v>08A</v>
          </cell>
          <cell r="G46" t="str">
            <v>3E0</v>
          </cell>
          <cell r="H46" t="str">
            <v>3E0</v>
          </cell>
          <cell r="I46" t="str">
            <v>08A-3E0</v>
          </cell>
          <cell r="J46" t="str">
            <v>08A3E0</v>
          </cell>
          <cell r="K46" t="str">
            <v>Basic Skills Enhancement</v>
          </cell>
          <cell r="L46">
            <v>79800</v>
          </cell>
          <cell r="M46">
            <v>0</v>
          </cell>
          <cell r="N46" t="str">
            <v>3E0</v>
          </cell>
        </row>
        <row r="47">
          <cell r="A47" t="str">
            <v>2Basic Skills Enhancement</v>
          </cell>
          <cell r="B47">
            <v>11</v>
          </cell>
          <cell r="C47">
            <v>2</v>
          </cell>
          <cell r="D47" t="b">
            <v>1</v>
          </cell>
          <cell r="E47" t="str">
            <v>Grays Harbor</v>
          </cell>
          <cell r="F47" t="str">
            <v>08A</v>
          </cell>
          <cell r="G47" t="str">
            <v>3E0</v>
          </cell>
          <cell r="H47" t="str">
            <v>3E0</v>
          </cell>
          <cell r="I47" t="str">
            <v>08A-3E0</v>
          </cell>
          <cell r="J47" t="str">
            <v>08A3E0</v>
          </cell>
          <cell r="K47" t="str">
            <v>Basic Skills Enhancement</v>
          </cell>
          <cell r="L47">
            <v>49700</v>
          </cell>
          <cell r="M47">
            <v>0</v>
          </cell>
          <cell r="N47" t="str">
            <v>3E0</v>
          </cell>
        </row>
        <row r="48">
          <cell r="A48" t="str">
            <v>10Basic Skills Enhancement</v>
          </cell>
          <cell r="B48">
            <v>11</v>
          </cell>
          <cell r="C48">
            <v>10</v>
          </cell>
          <cell r="D48" t="b">
            <v>1</v>
          </cell>
          <cell r="E48" t="str">
            <v>Green River</v>
          </cell>
          <cell r="F48" t="str">
            <v>08A</v>
          </cell>
          <cell r="G48" t="str">
            <v>3E0</v>
          </cell>
          <cell r="H48" t="str">
            <v>3E0</v>
          </cell>
          <cell r="I48" t="str">
            <v>08A-3E0</v>
          </cell>
          <cell r="J48" t="str">
            <v>08A3E0</v>
          </cell>
          <cell r="K48" t="str">
            <v>Basic Skills Enhancement</v>
          </cell>
          <cell r="L48">
            <v>98700</v>
          </cell>
          <cell r="M48">
            <v>0</v>
          </cell>
          <cell r="N48" t="str">
            <v>3E0</v>
          </cell>
        </row>
        <row r="49">
          <cell r="A49" t="str">
            <v>9Basic Skills Enhancement</v>
          </cell>
          <cell r="B49">
            <v>11</v>
          </cell>
          <cell r="C49">
            <v>9</v>
          </cell>
          <cell r="D49" t="b">
            <v>1</v>
          </cell>
          <cell r="E49" t="str">
            <v>Highline</v>
          </cell>
          <cell r="F49" t="str">
            <v>08A</v>
          </cell>
          <cell r="G49" t="str">
            <v>3E0</v>
          </cell>
          <cell r="H49" t="str">
            <v>3E0</v>
          </cell>
          <cell r="I49" t="str">
            <v>08A-3E0</v>
          </cell>
          <cell r="J49" t="str">
            <v>08A3E0</v>
          </cell>
          <cell r="K49" t="str">
            <v>Basic Skills Enhancement</v>
          </cell>
          <cell r="L49">
            <v>128200</v>
          </cell>
          <cell r="M49">
            <v>0</v>
          </cell>
          <cell r="N49" t="str">
            <v>3E0</v>
          </cell>
        </row>
        <row r="50">
          <cell r="A50" t="str">
            <v>26Basic Skills Enhancement</v>
          </cell>
          <cell r="B50">
            <v>11</v>
          </cell>
          <cell r="C50">
            <v>26</v>
          </cell>
          <cell r="D50" t="b">
            <v>1</v>
          </cell>
          <cell r="E50" t="str">
            <v>Lake Washington</v>
          </cell>
          <cell r="F50" t="str">
            <v>08A</v>
          </cell>
          <cell r="G50" t="str">
            <v>3E0</v>
          </cell>
          <cell r="H50" t="str">
            <v>3E0</v>
          </cell>
          <cell r="I50" t="str">
            <v>08A-3E0</v>
          </cell>
          <cell r="J50" t="str">
            <v>08A3E0</v>
          </cell>
          <cell r="K50" t="str">
            <v>Basic Skills Enhancement</v>
          </cell>
          <cell r="L50">
            <v>46000</v>
          </cell>
          <cell r="M50">
            <v>0</v>
          </cell>
          <cell r="N50" t="str">
            <v>3E0</v>
          </cell>
        </row>
        <row r="51">
          <cell r="A51" t="str">
            <v>13Basic Skills Enhancement</v>
          </cell>
          <cell r="B51">
            <v>11</v>
          </cell>
          <cell r="C51">
            <v>13</v>
          </cell>
          <cell r="D51" t="b">
            <v>1</v>
          </cell>
          <cell r="E51" t="str">
            <v>Lower Columbia</v>
          </cell>
          <cell r="F51" t="str">
            <v>08A</v>
          </cell>
          <cell r="G51" t="str">
            <v>3E0</v>
          </cell>
          <cell r="H51" t="str">
            <v>3E0</v>
          </cell>
          <cell r="I51" t="str">
            <v>08A-3E0</v>
          </cell>
          <cell r="J51" t="str">
            <v>08A3E0</v>
          </cell>
          <cell r="K51" t="str">
            <v>Basic Skills Enhancement</v>
          </cell>
          <cell r="L51">
            <v>55700</v>
          </cell>
          <cell r="M51">
            <v>0</v>
          </cell>
          <cell r="N51" t="str">
            <v>3E0</v>
          </cell>
        </row>
        <row r="52">
          <cell r="A52" t="str">
            <v>3Basic Skills Enhancement</v>
          </cell>
          <cell r="B52">
            <v>11</v>
          </cell>
          <cell r="C52">
            <v>3</v>
          </cell>
          <cell r="D52" t="b">
            <v>1</v>
          </cell>
          <cell r="E52" t="str">
            <v>Olympic</v>
          </cell>
          <cell r="F52" t="str">
            <v>08A</v>
          </cell>
          <cell r="G52" t="str">
            <v>3E0</v>
          </cell>
          <cell r="H52" t="str">
            <v>3E0</v>
          </cell>
          <cell r="I52" t="str">
            <v>08A-3E0</v>
          </cell>
          <cell r="J52" t="str">
            <v>08A3E0</v>
          </cell>
          <cell r="K52" t="str">
            <v>Basic Skills Enhancement</v>
          </cell>
          <cell r="L52">
            <v>24400</v>
          </cell>
          <cell r="M52">
            <v>0</v>
          </cell>
          <cell r="N52" t="str">
            <v>3E0</v>
          </cell>
        </row>
        <row r="53">
          <cell r="A53" t="str">
            <v>1Basic Skills Enhancement</v>
          </cell>
          <cell r="B53">
            <v>11</v>
          </cell>
          <cell r="C53">
            <v>1</v>
          </cell>
          <cell r="D53" t="b">
            <v>1</v>
          </cell>
          <cell r="E53" t="str">
            <v>Peninsula</v>
          </cell>
          <cell r="F53" t="str">
            <v>08A</v>
          </cell>
          <cell r="G53" t="str">
            <v>3E0</v>
          </cell>
          <cell r="H53" t="str">
            <v>3E0</v>
          </cell>
          <cell r="I53" t="str">
            <v>08A-3E0</v>
          </cell>
          <cell r="J53" t="str">
            <v>08A3E0</v>
          </cell>
          <cell r="K53" t="str">
            <v>Basic Skills Enhancement</v>
          </cell>
          <cell r="L53">
            <v>29400</v>
          </cell>
          <cell r="M53">
            <v>0</v>
          </cell>
          <cell r="N53" t="str">
            <v>3E0</v>
          </cell>
        </row>
        <row r="54">
          <cell r="A54" t="str">
            <v>11Basic Skills Enhancement</v>
          </cell>
          <cell r="B54">
            <v>11</v>
          </cell>
          <cell r="C54">
            <v>11</v>
          </cell>
          <cell r="D54" t="b">
            <v>1</v>
          </cell>
          <cell r="E54" t="str">
            <v>Pierce</v>
          </cell>
          <cell r="F54" t="str">
            <v>08A</v>
          </cell>
          <cell r="G54" t="str">
            <v>3E0</v>
          </cell>
          <cell r="H54" t="str">
            <v>3E0</v>
          </cell>
          <cell r="I54" t="str">
            <v>08A-3E0</v>
          </cell>
          <cell r="J54" t="str">
            <v>08A3E0</v>
          </cell>
          <cell r="K54" t="str">
            <v>Basic Skills Enhancement</v>
          </cell>
          <cell r="L54">
            <v>67800</v>
          </cell>
          <cell r="M54">
            <v>0</v>
          </cell>
          <cell r="N54" t="str">
            <v>3E0</v>
          </cell>
        </row>
        <row r="55">
          <cell r="A55" t="str">
            <v>27Basic Skills Enhancement</v>
          </cell>
          <cell r="B55">
            <v>11</v>
          </cell>
          <cell r="C55">
            <v>27</v>
          </cell>
          <cell r="D55" t="b">
            <v>1</v>
          </cell>
          <cell r="E55" t="str">
            <v>Renton</v>
          </cell>
          <cell r="F55" t="str">
            <v>08A</v>
          </cell>
          <cell r="G55" t="str">
            <v>3E0</v>
          </cell>
          <cell r="H55" t="str">
            <v>3E0</v>
          </cell>
          <cell r="I55" t="str">
            <v>08A-3E0</v>
          </cell>
          <cell r="J55" t="str">
            <v>08A3E0</v>
          </cell>
          <cell r="K55" t="str">
            <v>Basic Skills Enhancement</v>
          </cell>
          <cell r="L55">
            <v>117400</v>
          </cell>
          <cell r="M55">
            <v>0</v>
          </cell>
          <cell r="N55" t="str">
            <v>3E0</v>
          </cell>
        </row>
        <row r="56">
          <cell r="A56" t="str">
            <v>6Basic Skills Enhancement</v>
          </cell>
          <cell r="B56">
            <v>11</v>
          </cell>
          <cell r="C56">
            <v>6</v>
          </cell>
          <cell r="D56" t="b">
            <v>1</v>
          </cell>
          <cell r="E56" t="str">
            <v>Seattle</v>
          </cell>
          <cell r="F56" t="str">
            <v>08A</v>
          </cell>
          <cell r="G56" t="str">
            <v>3E0</v>
          </cell>
          <cell r="H56" t="str">
            <v>3E0</v>
          </cell>
          <cell r="I56" t="str">
            <v>08A-3E0</v>
          </cell>
          <cell r="J56" t="str">
            <v>08A3E0</v>
          </cell>
          <cell r="K56" t="str">
            <v>Basic Skills Enhancement</v>
          </cell>
          <cell r="L56">
            <v>277200</v>
          </cell>
          <cell r="M56">
            <v>0</v>
          </cell>
          <cell r="N56" t="str">
            <v>3E0</v>
          </cell>
        </row>
        <row r="57">
          <cell r="A57" t="str">
            <v>7Basic Skills Enhancement</v>
          </cell>
          <cell r="B57">
            <v>11</v>
          </cell>
          <cell r="C57">
            <v>7</v>
          </cell>
          <cell r="D57" t="b">
            <v>1</v>
          </cell>
          <cell r="E57" t="str">
            <v>Shoreline</v>
          </cell>
          <cell r="F57" t="str">
            <v>08A</v>
          </cell>
          <cell r="G57" t="str">
            <v>3E0</v>
          </cell>
          <cell r="H57" t="str">
            <v>3E0</v>
          </cell>
          <cell r="I57" t="str">
            <v>08A-3E0</v>
          </cell>
          <cell r="J57" t="str">
            <v>08A3E0</v>
          </cell>
          <cell r="K57" t="str">
            <v>Basic Skills Enhancement</v>
          </cell>
          <cell r="L57">
            <v>44600</v>
          </cell>
          <cell r="M57">
            <v>0</v>
          </cell>
          <cell r="N57" t="str">
            <v>3E0</v>
          </cell>
        </row>
        <row r="58">
          <cell r="A58" t="str">
            <v>4Basic Skills Enhancement</v>
          </cell>
          <cell r="B58">
            <v>11</v>
          </cell>
          <cell r="C58">
            <v>4</v>
          </cell>
          <cell r="D58" t="b">
            <v>1</v>
          </cell>
          <cell r="E58" t="str">
            <v>Skagit Valley</v>
          </cell>
          <cell r="F58" t="str">
            <v>08A</v>
          </cell>
          <cell r="G58" t="str">
            <v>3E0</v>
          </cell>
          <cell r="H58" t="str">
            <v>3E0</v>
          </cell>
          <cell r="I58" t="str">
            <v>08A-3E0</v>
          </cell>
          <cell r="J58" t="str">
            <v>08A3E0</v>
          </cell>
          <cell r="K58" t="str">
            <v>Basic Skills Enhancement</v>
          </cell>
          <cell r="L58">
            <v>41900</v>
          </cell>
          <cell r="M58">
            <v>0</v>
          </cell>
          <cell r="N58" t="str">
            <v>3E0</v>
          </cell>
        </row>
        <row r="59">
          <cell r="A59" t="str">
            <v>24Basic Skills Enhancement</v>
          </cell>
          <cell r="B59">
            <v>11</v>
          </cell>
          <cell r="C59">
            <v>24</v>
          </cell>
          <cell r="D59" t="b">
            <v>1</v>
          </cell>
          <cell r="E59" t="str">
            <v>South Puget Sound</v>
          </cell>
          <cell r="F59" t="str">
            <v>08A</v>
          </cell>
          <cell r="G59" t="str">
            <v>3E0</v>
          </cell>
          <cell r="H59" t="str">
            <v>3E0</v>
          </cell>
          <cell r="I59" t="str">
            <v>08A-3E0</v>
          </cell>
          <cell r="J59" t="str">
            <v>08A3E0</v>
          </cell>
          <cell r="K59" t="str">
            <v>Basic Skills Enhancement</v>
          </cell>
          <cell r="L59">
            <v>24000</v>
          </cell>
          <cell r="M59">
            <v>0</v>
          </cell>
          <cell r="N59" t="str">
            <v>3E0</v>
          </cell>
        </row>
        <row r="60">
          <cell r="A60" t="str">
            <v>17Basic Skills Enhancement</v>
          </cell>
          <cell r="B60">
            <v>11</v>
          </cell>
          <cell r="C60">
            <v>17</v>
          </cell>
          <cell r="D60" t="b">
            <v>1</v>
          </cell>
          <cell r="E60" t="str">
            <v>Spokane</v>
          </cell>
          <cell r="F60" t="str">
            <v>08A</v>
          </cell>
          <cell r="G60" t="str">
            <v>3E0</v>
          </cell>
          <cell r="H60" t="str">
            <v>3E0</v>
          </cell>
          <cell r="I60" t="str">
            <v>08A-3E0</v>
          </cell>
          <cell r="J60" t="str">
            <v>08A3E0</v>
          </cell>
          <cell r="K60" t="str">
            <v>Basic Skills Enhancement</v>
          </cell>
          <cell r="L60">
            <v>204700</v>
          </cell>
          <cell r="M60">
            <v>0</v>
          </cell>
          <cell r="N60" t="str">
            <v>3E0</v>
          </cell>
        </row>
        <row r="61">
          <cell r="A61" t="str">
            <v>89Basic Skills Enhancement</v>
          </cell>
          <cell r="B61">
            <v>11</v>
          </cell>
          <cell r="C61">
            <v>89</v>
          </cell>
          <cell r="D61" t="b">
            <v>1</v>
          </cell>
          <cell r="E61" t="str">
            <v>State Board</v>
          </cell>
          <cell r="F61" t="str">
            <v>08A</v>
          </cell>
          <cell r="G61" t="str">
            <v>3E0</v>
          </cell>
          <cell r="H61" t="str">
            <v>3E0</v>
          </cell>
          <cell r="I61" t="str">
            <v>08A-3E0</v>
          </cell>
          <cell r="J61" t="str">
            <v>08A3E0</v>
          </cell>
          <cell r="K61" t="str">
            <v>Basic Skills Enhancement</v>
          </cell>
          <cell r="L61">
            <v>100000</v>
          </cell>
          <cell r="M61">
            <v>0</v>
          </cell>
          <cell r="N61" t="str">
            <v>3E0</v>
          </cell>
        </row>
        <row r="62">
          <cell r="A62" t="str">
            <v>22Basic Skills Enhancement</v>
          </cell>
          <cell r="B62">
            <v>11</v>
          </cell>
          <cell r="C62">
            <v>22</v>
          </cell>
          <cell r="D62" t="b">
            <v>1</v>
          </cell>
          <cell r="E62" t="str">
            <v>Tacoma</v>
          </cell>
          <cell r="F62" t="str">
            <v>08A</v>
          </cell>
          <cell r="G62" t="str">
            <v>3E0</v>
          </cell>
          <cell r="H62" t="str">
            <v>3E0</v>
          </cell>
          <cell r="I62" t="str">
            <v>08A-3E0</v>
          </cell>
          <cell r="J62" t="str">
            <v>08A3E0</v>
          </cell>
          <cell r="K62" t="str">
            <v>Basic Skills Enhancement</v>
          </cell>
          <cell r="L62">
            <v>34700</v>
          </cell>
          <cell r="M62">
            <v>0</v>
          </cell>
          <cell r="N62" t="str">
            <v>3E0</v>
          </cell>
        </row>
        <row r="63">
          <cell r="A63" t="str">
            <v>20Basic Skills Enhancement</v>
          </cell>
          <cell r="B63">
            <v>11</v>
          </cell>
          <cell r="C63">
            <v>20</v>
          </cell>
          <cell r="D63" t="b">
            <v>1</v>
          </cell>
          <cell r="E63" t="str">
            <v>Walla Walla</v>
          </cell>
          <cell r="F63" t="str">
            <v>08A</v>
          </cell>
          <cell r="G63" t="str">
            <v>3E0</v>
          </cell>
          <cell r="H63" t="str">
            <v>3E0</v>
          </cell>
          <cell r="I63" t="str">
            <v>08A-3E0</v>
          </cell>
          <cell r="J63" t="str">
            <v>08A3E0</v>
          </cell>
          <cell r="K63" t="str">
            <v>Basic Skills Enhancement</v>
          </cell>
          <cell r="L63">
            <v>39000</v>
          </cell>
          <cell r="M63">
            <v>0</v>
          </cell>
          <cell r="N63" t="str">
            <v>3E0</v>
          </cell>
        </row>
        <row r="64">
          <cell r="A64" t="str">
            <v>15Basic Skills Enhancement</v>
          </cell>
          <cell r="B64">
            <v>11</v>
          </cell>
          <cell r="C64">
            <v>15</v>
          </cell>
          <cell r="D64" t="b">
            <v>1</v>
          </cell>
          <cell r="E64" t="str">
            <v>Wenatchee</v>
          </cell>
          <cell r="F64" t="str">
            <v>08A</v>
          </cell>
          <cell r="G64" t="str">
            <v>3E0</v>
          </cell>
          <cell r="H64" t="str">
            <v>3E0</v>
          </cell>
          <cell r="I64" t="str">
            <v>08A-3E0</v>
          </cell>
          <cell r="J64" t="str">
            <v>08A3E0</v>
          </cell>
          <cell r="K64" t="str">
            <v>Basic Skills Enhancement</v>
          </cell>
          <cell r="L64">
            <v>24000</v>
          </cell>
          <cell r="M64">
            <v>0</v>
          </cell>
          <cell r="N64" t="str">
            <v>3E0</v>
          </cell>
        </row>
        <row r="65">
          <cell r="A65" t="str">
            <v>21Basic Skills Enhancement</v>
          </cell>
          <cell r="B65">
            <v>11</v>
          </cell>
          <cell r="C65">
            <v>21</v>
          </cell>
          <cell r="D65" t="b">
            <v>1</v>
          </cell>
          <cell r="E65" t="str">
            <v>Whatcom</v>
          </cell>
          <cell r="F65" t="str">
            <v>08A</v>
          </cell>
          <cell r="G65" t="str">
            <v>3E0</v>
          </cell>
          <cell r="H65" t="str">
            <v>3E0</v>
          </cell>
          <cell r="I65" t="str">
            <v>08A-3E0</v>
          </cell>
          <cell r="J65" t="str">
            <v>08A3E0</v>
          </cell>
          <cell r="K65" t="str">
            <v>Basic Skills Enhancement</v>
          </cell>
          <cell r="L65">
            <v>15200</v>
          </cell>
          <cell r="M65">
            <v>0</v>
          </cell>
          <cell r="N65" t="str">
            <v>3E0</v>
          </cell>
        </row>
        <row r="66">
          <cell r="A66" t="str">
            <v>16Basic Skills Enhancement</v>
          </cell>
          <cell r="B66">
            <v>11</v>
          </cell>
          <cell r="C66">
            <v>16</v>
          </cell>
          <cell r="D66" t="b">
            <v>1</v>
          </cell>
          <cell r="E66" t="str">
            <v>Yakima Valley</v>
          </cell>
          <cell r="F66" t="str">
            <v>08A</v>
          </cell>
          <cell r="G66" t="str">
            <v>3E0</v>
          </cell>
          <cell r="H66" t="str">
            <v>3E0</v>
          </cell>
          <cell r="I66" t="str">
            <v>08A-3E0</v>
          </cell>
          <cell r="J66" t="str">
            <v>08A3E0</v>
          </cell>
          <cell r="K66" t="str">
            <v>Basic Skills Enhancement</v>
          </cell>
          <cell r="L66">
            <v>81500</v>
          </cell>
          <cell r="M66">
            <v>0</v>
          </cell>
          <cell r="N66" t="str">
            <v>3E0</v>
          </cell>
        </row>
        <row r="67">
          <cell r="A67" t="str">
            <v>28Building Maintenance Shift to Capital</v>
          </cell>
          <cell r="B67">
            <v>11</v>
          </cell>
          <cell r="C67">
            <v>28</v>
          </cell>
          <cell r="D67" t="b">
            <v>1</v>
          </cell>
          <cell r="E67" t="str">
            <v>Bates</v>
          </cell>
          <cell r="F67" t="str">
            <v>001</v>
          </cell>
          <cell r="G67" t="str">
            <v>011</v>
          </cell>
          <cell r="H67" t="str">
            <v>011</v>
          </cell>
          <cell r="I67" t="str">
            <v>001-011</v>
          </cell>
          <cell r="J67" t="str">
            <v>001011</v>
          </cell>
          <cell r="K67" t="str">
            <v>Building Maintenance Shift to Capital</v>
          </cell>
          <cell r="L67">
            <v>-444200</v>
          </cell>
          <cell r="M67">
            <v>0</v>
          </cell>
          <cell r="N67">
            <v>101</v>
          </cell>
        </row>
        <row r="68">
          <cell r="A68" t="str">
            <v>8Building Maintenance Shift to Capital</v>
          </cell>
          <cell r="B68">
            <v>11</v>
          </cell>
          <cell r="C68">
            <v>8</v>
          </cell>
          <cell r="D68" t="b">
            <v>1</v>
          </cell>
          <cell r="E68" t="str">
            <v>Bellevue</v>
          </cell>
          <cell r="F68" t="str">
            <v>001</v>
          </cell>
          <cell r="G68" t="str">
            <v>011</v>
          </cell>
          <cell r="H68" t="str">
            <v>011</v>
          </cell>
          <cell r="I68" t="str">
            <v>001-011</v>
          </cell>
          <cell r="J68" t="str">
            <v>001011</v>
          </cell>
          <cell r="K68" t="str">
            <v>Building Maintenance Shift to Capital</v>
          </cell>
          <cell r="L68">
            <v>-590300</v>
          </cell>
          <cell r="M68">
            <v>0</v>
          </cell>
          <cell r="N68">
            <v>101</v>
          </cell>
        </row>
        <row r="69">
          <cell r="A69" t="str">
            <v>25Building Maintenance Shift to Capital</v>
          </cell>
          <cell r="B69">
            <v>11</v>
          </cell>
          <cell r="C69">
            <v>25</v>
          </cell>
          <cell r="D69" t="b">
            <v>1</v>
          </cell>
          <cell r="E69" t="str">
            <v>Bellingham</v>
          </cell>
          <cell r="F69" t="str">
            <v>001</v>
          </cell>
          <cell r="G69" t="str">
            <v>011</v>
          </cell>
          <cell r="H69" t="str">
            <v>011</v>
          </cell>
          <cell r="I69" t="str">
            <v>001-011</v>
          </cell>
          <cell r="J69" t="str">
            <v>001011</v>
          </cell>
          <cell r="K69" t="str">
            <v>Building Maintenance Shift to Capital</v>
          </cell>
          <cell r="L69">
            <v>-165500</v>
          </cell>
          <cell r="M69">
            <v>0</v>
          </cell>
          <cell r="N69">
            <v>101</v>
          </cell>
        </row>
        <row r="70">
          <cell r="A70" t="str">
            <v>18Building Maintenance Shift to Capital</v>
          </cell>
          <cell r="B70">
            <v>11</v>
          </cell>
          <cell r="C70">
            <v>18</v>
          </cell>
          <cell r="D70" t="b">
            <v>1</v>
          </cell>
          <cell r="E70" t="str">
            <v>Big Bend</v>
          </cell>
          <cell r="F70" t="str">
            <v>001</v>
          </cell>
          <cell r="G70" t="str">
            <v>011</v>
          </cell>
          <cell r="H70" t="str">
            <v>011</v>
          </cell>
          <cell r="I70" t="str">
            <v>001-011</v>
          </cell>
          <cell r="J70" t="str">
            <v>001011</v>
          </cell>
          <cell r="K70" t="str">
            <v>Building Maintenance Shift to Capital</v>
          </cell>
          <cell r="L70">
            <v>-218600</v>
          </cell>
          <cell r="M70">
            <v>0</v>
          </cell>
          <cell r="N70">
            <v>101</v>
          </cell>
        </row>
        <row r="71">
          <cell r="A71" t="str">
            <v>30Building Maintenance Shift to Capital</v>
          </cell>
          <cell r="B71">
            <v>11</v>
          </cell>
          <cell r="C71">
            <v>30</v>
          </cell>
          <cell r="D71" t="b">
            <v>1</v>
          </cell>
          <cell r="E71" t="str">
            <v>Cascadia</v>
          </cell>
          <cell r="F71" t="str">
            <v>001</v>
          </cell>
          <cell r="G71" t="str">
            <v>011</v>
          </cell>
          <cell r="H71" t="str">
            <v>011</v>
          </cell>
          <cell r="I71" t="str">
            <v>001-011</v>
          </cell>
          <cell r="J71" t="str">
            <v>001011</v>
          </cell>
          <cell r="K71" t="str">
            <v>Building Maintenance Shift to Capital</v>
          </cell>
          <cell r="L71">
            <v>-156900</v>
          </cell>
          <cell r="M71">
            <v>0</v>
          </cell>
          <cell r="N71">
            <v>101</v>
          </cell>
        </row>
        <row r="72">
          <cell r="A72" t="str">
            <v>12Building Maintenance Shift to Capital</v>
          </cell>
          <cell r="B72">
            <v>11</v>
          </cell>
          <cell r="C72">
            <v>12</v>
          </cell>
          <cell r="D72" t="b">
            <v>1</v>
          </cell>
          <cell r="E72" t="str">
            <v>Centralia</v>
          </cell>
          <cell r="F72" t="str">
            <v>001</v>
          </cell>
          <cell r="G72" t="str">
            <v>011</v>
          </cell>
          <cell r="H72" t="str">
            <v>011</v>
          </cell>
          <cell r="I72" t="str">
            <v>001-011</v>
          </cell>
          <cell r="J72" t="str">
            <v>001011</v>
          </cell>
          <cell r="K72" t="str">
            <v>Building Maintenance Shift to Capital</v>
          </cell>
          <cell r="L72">
            <v>-174200</v>
          </cell>
          <cell r="M72">
            <v>0</v>
          </cell>
          <cell r="N72">
            <v>101</v>
          </cell>
        </row>
        <row r="73">
          <cell r="A73" t="str">
            <v>14Building Maintenance Shift to Capital</v>
          </cell>
          <cell r="B73">
            <v>11</v>
          </cell>
          <cell r="C73">
            <v>14</v>
          </cell>
          <cell r="D73" t="b">
            <v>1</v>
          </cell>
          <cell r="E73" t="str">
            <v>Clark</v>
          </cell>
          <cell r="F73" t="str">
            <v>001</v>
          </cell>
          <cell r="G73" t="str">
            <v>011</v>
          </cell>
          <cell r="H73" t="str">
            <v>011</v>
          </cell>
          <cell r="I73" t="str">
            <v>001-011</v>
          </cell>
          <cell r="J73" t="str">
            <v>001011</v>
          </cell>
          <cell r="K73" t="str">
            <v>Building Maintenance Shift to Capital</v>
          </cell>
          <cell r="L73">
            <v>-464500</v>
          </cell>
          <cell r="M73">
            <v>0</v>
          </cell>
          <cell r="N73">
            <v>101</v>
          </cell>
        </row>
        <row r="74">
          <cell r="A74" t="str">
            <v>29Building Maintenance Shift to Capital</v>
          </cell>
          <cell r="B74">
            <v>11</v>
          </cell>
          <cell r="C74">
            <v>29</v>
          </cell>
          <cell r="D74" t="b">
            <v>1</v>
          </cell>
          <cell r="E74" t="str">
            <v>Clover Park</v>
          </cell>
          <cell r="F74" t="str">
            <v>001</v>
          </cell>
          <cell r="G74" t="str">
            <v>011</v>
          </cell>
          <cell r="H74" t="str">
            <v>011</v>
          </cell>
          <cell r="I74" t="str">
            <v>001-011</v>
          </cell>
          <cell r="J74" t="str">
            <v>001011</v>
          </cell>
          <cell r="K74" t="str">
            <v>Building Maintenance Shift to Capital</v>
          </cell>
          <cell r="L74">
            <v>-383300</v>
          </cell>
          <cell r="M74">
            <v>0</v>
          </cell>
          <cell r="N74">
            <v>101</v>
          </cell>
        </row>
        <row r="75">
          <cell r="A75" t="str">
            <v>19Building Maintenance Shift to Capital</v>
          </cell>
          <cell r="B75">
            <v>11</v>
          </cell>
          <cell r="C75">
            <v>19</v>
          </cell>
          <cell r="D75" t="b">
            <v>1</v>
          </cell>
          <cell r="E75" t="str">
            <v>Columbia Basin</v>
          </cell>
          <cell r="F75" t="str">
            <v>001</v>
          </cell>
          <cell r="G75" t="str">
            <v>011</v>
          </cell>
          <cell r="H75" t="str">
            <v>011</v>
          </cell>
          <cell r="I75" t="str">
            <v>001-011</v>
          </cell>
          <cell r="J75" t="str">
            <v>001011</v>
          </cell>
          <cell r="K75" t="str">
            <v>Building Maintenance Shift to Capital</v>
          </cell>
          <cell r="L75">
            <v>-399000</v>
          </cell>
          <cell r="M75">
            <v>0</v>
          </cell>
          <cell r="N75">
            <v>101</v>
          </cell>
        </row>
        <row r="76">
          <cell r="A76" t="str">
            <v>23Building Maintenance Shift to Capital</v>
          </cell>
          <cell r="B76">
            <v>11</v>
          </cell>
          <cell r="C76">
            <v>23</v>
          </cell>
          <cell r="D76" t="b">
            <v>1</v>
          </cell>
          <cell r="E76" t="str">
            <v>Edmonds</v>
          </cell>
          <cell r="F76" t="str">
            <v>001</v>
          </cell>
          <cell r="G76" t="str">
            <v>011</v>
          </cell>
          <cell r="H76" t="str">
            <v>011</v>
          </cell>
          <cell r="I76" t="str">
            <v>001-011</v>
          </cell>
          <cell r="J76" t="str">
            <v>001011</v>
          </cell>
          <cell r="K76" t="str">
            <v>Building Maintenance Shift to Capital</v>
          </cell>
          <cell r="L76">
            <v>-521400</v>
          </cell>
          <cell r="M76">
            <v>0</v>
          </cell>
          <cell r="N76">
            <v>101</v>
          </cell>
        </row>
        <row r="77">
          <cell r="A77" t="str">
            <v>5Building Maintenance Shift to Capital</v>
          </cell>
          <cell r="B77">
            <v>11</v>
          </cell>
          <cell r="C77">
            <v>5</v>
          </cell>
          <cell r="D77" t="b">
            <v>1</v>
          </cell>
          <cell r="E77" t="str">
            <v>Everett</v>
          </cell>
          <cell r="F77" t="str">
            <v>001</v>
          </cell>
          <cell r="G77" t="str">
            <v>011</v>
          </cell>
          <cell r="H77" t="str">
            <v>011</v>
          </cell>
          <cell r="I77" t="str">
            <v>001-011</v>
          </cell>
          <cell r="J77" t="str">
            <v>001011</v>
          </cell>
          <cell r="K77" t="str">
            <v>Building Maintenance Shift to Capital</v>
          </cell>
          <cell r="L77">
            <v>-346300</v>
          </cell>
          <cell r="M77">
            <v>0</v>
          </cell>
          <cell r="N77">
            <v>101</v>
          </cell>
        </row>
        <row r="78">
          <cell r="A78" t="str">
            <v>2Building Maintenance Shift to Capital</v>
          </cell>
          <cell r="B78">
            <v>11</v>
          </cell>
          <cell r="C78">
            <v>2</v>
          </cell>
          <cell r="D78" t="b">
            <v>1</v>
          </cell>
          <cell r="E78" t="str">
            <v>Grays Harbor</v>
          </cell>
          <cell r="F78" t="str">
            <v>001</v>
          </cell>
          <cell r="G78" t="str">
            <v>011</v>
          </cell>
          <cell r="H78" t="str">
            <v>011</v>
          </cell>
          <cell r="I78" t="str">
            <v>001-011</v>
          </cell>
          <cell r="J78" t="str">
            <v>001011</v>
          </cell>
          <cell r="K78" t="str">
            <v>Building Maintenance Shift to Capital</v>
          </cell>
          <cell r="L78">
            <v>-174100</v>
          </cell>
          <cell r="M78">
            <v>0</v>
          </cell>
          <cell r="N78">
            <v>101</v>
          </cell>
        </row>
        <row r="79">
          <cell r="A79" t="str">
            <v>10Building Maintenance Shift to Capital</v>
          </cell>
          <cell r="B79">
            <v>11</v>
          </cell>
          <cell r="C79">
            <v>10</v>
          </cell>
          <cell r="D79" t="b">
            <v>1</v>
          </cell>
          <cell r="E79" t="str">
            <v>Green River</v>
          </cell>
          <cell r="F79" t="str">
            <v>001</v>
          </cell>
          <cell r="G79" t="str">
            <v>011</v>
          </cell>
          <cell r="H79" t="str">
            <v>011</v>
          </cell>
          <cell r="I79" t="str">
            <v>001-011</v>
          </cell>
          <cell r="J79" t="str">
            <v>001011</v>
          </cell>
          <cell r="K79" t="str">
            <v>Building Maintenance Shift to Capital</v>
          </cell>
          <cell r="L79">
            <v>-403500</v>
          </cell>
          <cell r="M79">
            <v>0</v>
          </cell>
          <cell r="N79">
            <v>101</v>
          </cell>
        </row>
        <row r="80">
          <cell r="A80" t="str">
            <v>9Building Maintenance Shift to Capital</v>
          </cell>
          <cell r="B80">
            <v>11</v>
          </cell>
          <cell r="C80">
            <v>9</v>
          </cell>
          <cell r="D80" t="b">
            <v>1</v>
          </cell>
          <cell r="E80" t="str">
            <v>Highline</v>
          </cell>
          <cell r="F80" t="str">
            <v>001</v>
          </cell>
          <cell r="G80" t="str">
            <v>011</v>
          </cell>
          <cell r="H80" t="str">
            <v>011</v>
          </cell>
          <cell r="I80" t="str">
            <v>001-011</v>
          </cell>
          <cell r="J80" t="str">
            <v>001011</v>
          </cell>
          <cell r="K80" t="str">
            <v>Building Maintenance Shift to Capital</v>
          </cell>
          <cell r="L80">
            <v>-471000</v>
          </cell>
          <cell r="M80">
            <v>0</v>
          </cell>
          <cell r="N80">
            <v>101</v>
          </cell>
        </row>
        <row r="81">
          <cell r="A81" t="str">
            <v>26Building Maintenance Shift to Capital</v>
          </cell>
          <cell r="B81">
            <v>11</v>
          </cell>
          <cell r="C81">
            <v>26</v>
          </cell>
          <cell r="D81" t="b">
            <v>1</v>
          </cell>
          <cell r="E81" t="str">
            <v>Lake Washington</v>
          </cell>
          <cell r="F81" t="str">
            <v>001</v>
          </cell>
          <cell r="G81" t="str">
            <v>011</v>
          </cell>
          <cell r="H81" t="str">
            <v>011</v>
          </cell>
          <cell r="I81" t="str">
            <v>001-011</v>
          </cell>
          <cell r="J81" t="str">
            <v>001011</v>
          </cell>
          <cell r="K81" t="str">
            <v>Building Maintenance Shift to Capital</v>
          </cell>
          <cell r="L81">
            <v>-211700</v>
          </cell>
          <cell r="M81">
            <v>0</v>
          </cell>
          <cell r="N81">
            <v>101</v>
          </cell>
        </row>
        <row r="82">
          <cell r="A82" t="str">
            <v>13Building Maintenance Shift to Capital</v>
          </cell>
          <cell r="B82">
            <v>11</v>
          </cell>
          <cell r="C82">
            <v>13</v>
          </cell>
          <cell r="D82" t="b">
            <v>1</v>
          </cell>
          <cell r="E82" t="str">
            <v>Lower Columbia</v>
          </cell>
          <cell r="F82" t="str">
            <v>001</v>
          </cell>
          <cell r="G82" t="str">
            <v>011</v>
          </cell>
          <cell r="H82" t="str">
            <v>011</v>
          </cell>
          <cell r="I82" t="str">
            <v>001-011</v>
          </cell>
          <cell r="J82" t="str">
            <v>001011</v>
          </cell>
          <cell r="K82" t="str">
            <v>Building Maintenance Shift to Capital</v>
          </cell>
          <cell r="L82">
            <v>-251100</v>
          </cell>
          <cell r="M82">
            <v>0</v>
          </cell>
          <cell r="N82">
            <v>101</v>
          </cell>
        </row>
        <row r="83">
          <cell r="A83" t="str">
            <v>3Building Maintenance Shift to Capital</v>
          </cell>
          <cell r="B83">
            <v>11</v>
          </cell>
          <cell r="C83">
            <v>3</v>
          </cell>
          <cell r="D83" t="b">
            <v>1</v>
          </cell>
          <cell r="E83" t="str">
            <v>Olympic</v>
          </cell>
          <cell r="F83" t="str">
            <v>001</v>
          </cell>
          <cell r="G83" t="str">
            <v>011</v>
          </cell>
          <cell r="H83" t="str">
            <v>011</v>
          </cell>
          <cell r="I83" t="str">
            <v>001-011</v>
          </cell>
          <cell r="J83" t="str">
            <v>001011</v>
          </cell>
          <cell r="K83" t="str">
            <v>Building Maintenance Shift to Capital</v>
          </cell>
          <cell r="L83">
            <v>-308900</v>
          </cell>
          <cell r="M83">
            <v>0</v>
          </cell>
          <cell r="N83">
            <v>101</v>
          </cell>
        </row>
        <row r="84">
          <cell r="A84" t="str">
            <v>1Building Maintenance Shift to Capital</v>
          </cell>
          <cell r="B84">
            <v>11</v>
          </cell>
          <cell r="C84">
            <v>1</v>
          </cell>
          <cell r="D84" t="b">
            <v>1</v>
          </cell>
          <cell r="E84" t="str">
            <v>Peninsula</v>
          </cell>
          <cell r="F84" t="str">
            <v>001</v>
          </cell>
          <cell r="G84" t="str">
            <v>011</v>
          </cell>
          <cell r="H84" t="str">
            <v>011</v>
          </cell>
          <cell r="I84" t="str">
            <v>001-011</v>
          </cell>
          <cell r="J84" t="str">
            <v>001011</v>
          </cell>
          <cell r="K84" t="str">
            <v>Building Maintenance Shift to Capital</v>
          </cell>
          <cell r="L84">
            <v>-164200</v>
          </cell>
          <cell r="M84">
            <v>0</v>
          </cell>
          <cell r="N84">
            <v>101</v>
          </cell>
        </row>
        <row r="85">
          <cell r="A85" t="str">
            <v>11Building Maintenance Shift to Capital</v>
          </cell>
          <cell r="B85">
            <v>11</v>
          </cell>
          <cell r="C85">
            <v>11</v>
          </cell>
          <cell r="D85" t="b">
            <v>1</v>
          </cell>
          <cell r="E85" t="str">
            <v>Pierce</v>
          </cell>
          <cell r="F85" t="str">
            <v>001</v>
          </cell>
          <cell r="G85" t="str">
            <v>011</v>
          </cell>
          <cell r="H85" t="str">
            <v>011</v>
          </cell>
          <cell r="I85" t="str">
            <v>001-011</v>
          </cell>
          <cell r="J85" t="str">
            <v>001011</v>
          </cell>
          <cell r="K85" t="str">
            <v>Building Maintenance Shift to Capital</v>
          </cell>
          <cell r="L85">
            <v>-349300</v>
          </cell>
          <cell r="M85">
            <v>0</v>
          </cell>
          <cell r="N85">
            <v>101</v>
          </cell>
        </row>
        <row r="86">
          <cell r="A86" t="str">
            <v>27Building Maintenance Shift to Capital</v>
          </cell>
          <cell r="B86">
            <v>11</v>
          </cell>
          <cell r="C86">
            <v>27</v>
          </cell>
          <cell r="D86" t="b">
            <v>1</v>
          </cell>
          <cell r="E86" t="str">
            <v>Renton</v>
          </cell>
          <cell r="F86" t="str">
            <v>001</v>
          </cell>
          <cell r="G86" t="str">
            <v>011</v>
          </cell>
          <cell r="H86" t="str">
            <v>011</v>
          </cell>
          <cell r="I86" t="str">
            <v>001-011</v>
          </cell>
          <cell r="J86" t="str">
            <v>001011</v>
          </cell>
          <cell r="K86" t="str">
            <v>Building Maintenance Shift to Capital</v>
          </cell>
          <cell r="L86">
            <v>-323900</v>
          </cell>
          <cell r="M86">
            <v>0</v>
          </cell>
          <cell r="N86">
            <v>101</v>
          </cell>
        </row>
        <row r="87">
          <cell r="A87" t="str">
            <v>6Building Maintenance Shift to Capital</v>
          </cell>
          <cell r="B87">
            <v>11</v>
          </cell>
          <cell r="C87">
            <v>6</v>
          </cell>
          <cell r="D87" t="b">
            <v>1</v>
          </cell>
          <cell r="E87" t="str">
            <v>Seattle</v>
          </cell>
          <cell r="F87" t="str">
            <v>001</v>
          </cell>
          <cell r="G87" t="str">
            <v>011</v>
          </cell>
          <cell r="H87" t="str">
            <v>011</v>
          </cell>
          <cell r="I87" t="str">
            <v>001-011</v>
          </cell>
          <cell r="J87" t="str">
            <v>001011</v>
          </cell>
          <cell r="K87" t="str">
            <v>Building Maintenance Shift to Capital</v>
          </cell>
          <cell r="L87">
            <v>-1322600</v>
          </cell>
          <cell r="M87">
            <v>0</v>
          </cell>
          <cell r="N87">
            <v>101</v>
          </cell>
        </row>
        <row r="88">
          <cell r="A88" t="str">
            <v>7Building Maintenance Shift to Capital</v>
          </cell>
          <cell r="B88">
            <v>11</v>
          </cell>
          <cell r="C88">
            <v>7</v>
          </cell>
          <cell r="D88" t="b">
            <v>1</v>
          </cell>
          <cell r="E88" t="str">
            <v>Shoreline</v>
          </cell>
          <cell r="F88" t="str">
            <v>001</v>
          </cell>
          <cell r="G88" t="str">
            <v>011</v>
          </cell>
          <cell r="H88" t="str">
            <v>011</v>
          </cell>
          <cell r="I88" t="str">
            <v>001-011</v>
          </cell>
          <cell r="J88" t="str">
            <v>001011</v>
          </cell>
          <cell r="K88" t="str">
            <v>Building Maintenance Shift to Capital</v>
          </cell>
          <cell r="L88">
            <v>-368200</v>
          </cell>
          <cell r="M88">
            <v>0</v>
          </cell>
          <cell r="N88">
            <v>101</v>
          </cell>
        </row>
        <row r="89">
          <cell r="A89" t="str">
            <v>4Building Maintenance Shift to Capital</v>
          </cell>
          <cell r="B89">
            <v>11</v>
          </cell>
          <cell r="C89">
            <v>4</v>
          </cell>
          <cell r="D89" t="b">
            <v>1</v>
          </cell>
          <cell r="E89" t="str">
            <v>Skagit Valley</v>
          </cell>
          <cell r="F89" t="str">
            <v>001</v>
          </cell>
          <cell r="G89" t="str">
            <v>011</v>
          </cell>
          <cell r="H89" t="str">
            <v>011</v>
          </cell>
          <cell r="I89" t="str">
            <v>001-011</v>
          </cell>
          <cell r="J89" t="str">
            <v>001011</v>
          </cell>
          <cell r="K89" t="str">
            <v>Building Maintenance Shift to Capital</v>
          </cell>
          <cell r="L89">
            <v>-345400</v>
          </cell>
          <cell r="M89">
            <v>0</v>
          </cell>
          <cell r="N89">
            <v>101</v>
          </cell>
        </row>
        <row r="90">
          <cell r="A90" t="str">
            <v>24Building Maintenance Shift to Capital</v>
          </cell>
          <cell r="B90">
            <v>11</v>
          </cell>
          <cell r="C90">
            <v>24</v>
          </cell>
          <cell r="D90" t="b">
            <v>1</v>
          </cell>
          <cell r="E90" t="str">
            <v>South Puget Sound</v>
          </cell>
          <cell r="F90" t="str">
            <v>001</v>
          </cell>
          <cell r="G90" t="str">
            <v>011</v>
          </cell>
          <cell r="H90" t="str">
            <v>011</v>
          </cell>
          <cell r="I90" t="str">
            <v>001-011</v>
          </cell>
          <cell r="J90" t="str">
            <v>001011</v>
          </cell>
          <cell r="K90" t="str">
            <v>Building Maintenance Shift to Capital</v>
          </cell>
          <cell r="L90">
            <v>-319100</v>
          </cell>
          <cell r="M90">
            <v>0</v>
          </cell>
          <cell r="N90">
            <v>101</v>
          </cell>
        </row>
        <row r="91">
          <cell r="A91" t="str">
            <v>17Building Maintenance Shift to Capital</v>
          </cell>
          <cell r="B91">
            <v>11</v>
          </cell>
          <cell r="C91">
            <v>17</v>
          </cell>
          <cell r="D91" t="b">
            <v>1</v>
          </cell>
          <cell r="E91" t="str">
            <v>Spokane</v>
          </cell>
          <cell r="F91" t="str">
            <v>001</v>
          </cell>
          <cell r="G91" t="str">
            <v>011</v>
          </cell>
          <cell r="H91" t="str">
            <v>011</v>
          </cell>
          <cell r="I91" t="str">
            <v>001-011</v>
          </cell>
          <cell r="J91" t="str">
            <v>001011</v>
          </cell>
          <cell r="K91" t="str">
            <v>Building Maintenance Shift to Capital</v>
          </cell>
          <cell r="L91">
            <v>-1124200</v>
          </cell>
          <cell r="M91">
            <v>0</v>
          </cell>
          <cell r="N91">
            <v>101</v>
          </cell>
        </row>
        <row r="92">
          <cell r="A92" t="str">
            <v>22Building Maintenance Shift to Capital</v>
          </cell>
          <cell r="B92">
            <v>11</v>
          </cell>
          <cell r="C92">
            <v>22</v>
          </cell>
          <cell r="D92" t="b">
            <v>1</v>
          </cell>
          <cell r="E92" t="str">
            <v>Tacoma</v>
          </cell>
          <cell r="F92" t="str">
            <v>001</v>
          </cell>
          <cell r="G92" t="str">
            <v>011</v>
          </cell>
          <cell r="H92" t="str">
            <v>011</v>
          </cell>
          <cell r="I92" t="str">
            <v>001-011</v>
          </cell>
          <cell r="J92" t="str">
            <v>001011</v>
          </cell>
          <cell r="K92" t="str">
            <v>Building Maintenance Shift to Capital</v>
          </cell>
          <cell r="L92">
            <v>-349600</v>
          </cell>
          <cell r="M92">
            <v>0</v>
          </cell>
          <cell r="N92">
            <v>101</v>
          </cell>
        </row>
        <row r="93">
          <cell r="A93" t="str">
            <v>20Building Maintenance Shift to Capital</v>
          </cell>
          <cell r="B93">
            <v>11</v>
          </cell>
          <cell r="C93">
            <v>20</v>
          </cell>
          <cell r="D93" t="b">
            <v>1</v>
          </cell>
          <cell r="E93" t="str">
            <v>Walla Walla</v>
          </cell>
          <cell r="F93" t="str">
            <v>001</v>
          </cell>
          <cell r="G93" t="str">
            <v>011</v>
          </cell>
          <cell r="H93" t="str">
            <v>011</v>
          </cell>
          <cell r="I93" t="str">
            <v>001-011</v>
          </cell>
          <cell r="J93" t="str">
            <v>001011</v>
          </cell>
          <cell r="K93" t="str">
            <v>Building Maintenance Shift to Capital</v>
          </cell>
          <cell r="L93">
            <v>-308600</v>
          </cell>
          <cell r="M93">
            <v>0</v>
          </cell>
          <cell r="N93">
            <v>101</v>
          </cell>
        </row>
        <row r="94">
          <cell r="A94" t="str">
            <v>15Building Maintenance Shift to Capital</v>
          </cell>
          <cell r="B94">
            <v>11</v>
          </cell>
          <cell r="C94">
            <v>15</v>
          </cell>
          <cell r="D94" t="b">
            <v>1</v>
          </cell>
          <cell r="E94" t="str">
            <v>Wenatchee</v>
          </cell>
          <cell r="F94" t="str">
            <v>001</v>
          </cell>
          <cell r="G94" t="str">
            <v>011</v>
          </cell>
          <cell r="H94" t="str">
            <v>011</v>
          </cell>
          <cell r="I94" t="str">
            <v>001-011</v>
          </cell>
          <cell r="J94" t="str">
            <v>001011</v>
          </cell>
          <cell r="K94" t="str">
            <v>Building Maintenance Shift to Capital</v>
          </cell>
          <cell r="L94">
            <v>-225100</v>
          </cell>
          <cell r="M94">
            <v>0</v>
          </cell>
          <cell r="N94">
            <v>101</v>
          </cell>
        </row>
        <row r="95">
          <cell r="A95" t="str">
            <v>21Building Maintenance Shift to Capital</v>
          </cell>
          <cell r="B95">
            <v>11</v>
          </cell>
          <cell r="C95">
            <v>21</v>
          </cell>
          <cell r="D95" t="b">
            <v>1</v>
          </cell>
          <cell r="E95" t="str">
            <v>Whatcom</v>
          </cell>
          <cell r="F95" t="str">
            <v>001</v>
          </cell>
          <cell r="G95" t="str">
            <v>011</v>
          </cell>
          <cell r="H95" t="str">
            <v>011</v>
          </cell>
          <cell r="I95" t="str">
            <v>001-011</v>
          </cell>
          <cell r="J95" t="str">
            <v>001011</v>
          </cell>
          <cell r="K95" t="str">
            <v>Building Maintenance Shift to Capital</v>
          </cell>
          <cell r="L95">
            <v>-197300</v>
          </cell>
          <cell r="M95">
            <v>0</v>
          </cell>
          <cell r="N95">
            <v>101</v>
          </cell>
        </row>
        <row r="96">
          <cell r="A96" t="str">
            <v>16Building Maintenance Shift to Capital</v>
          </cell>
          <cell r="B96">
            <v>11</v>
          </cell>
          <cell r="C96">
            <v>16</v>
          </cell>
          <cell r="D96" t="b">
            <v>1</v>
          </cell>
          <cell r="E96" t="str">
            <v>Yakima Valley</v>
          </cell>
          <cell r="F96" t="str">
            <v>001</v>
          </cell>
          <cell r="G96" t="str">
            <v>011</v>
          </cell>
          <cell r="H96" t="str">
            <v>011</v>
          </cell>
          <cell r="I96" t="str">
            <v>001-011</v>
          </cell>
          <cell r="J96" t="str">
            <v>001011</v>
          </cell>
          <cell r="K96" t="str">
            <v>Building Maintenance Shift to Capital</v>
          </cell>
          <cell r="L96">
            <v>-319000</v>
          </cell>
          <cell r="M96">
            <v>0</v>
          </cell>
          <cell r="N96">
            <v>101</v>
          </cell>
        </row>
        <row r="97">
          <cell r="A97" t="str">
            <v>8Childcare Matching Grants</v>
          </cell>
          <cell r="B97">
            <v>11</v>
          </cell>
          <cell r="C97">
            <v>8</v>
          </cell>
          <cell r="D97" t="b">
            <v>1</v>
          </cell>
          <cell r="E97" t="str">
            <v>Bellevue</v>
          </cell>
          <cell r="F97" t="str">
            <v>001</v>
          </cell>
          <cell r="G97" t="str">
            <v>011</v>
          </cell>
          <cell r="H97" t="str">
            <v>011</v>
          </cell>
          <cell r="I97" t="str">
            <v>001-011</v>
          </cell>
          <cell r="J97" t="str">
            <v>001011</v>
          </cell>
          <cell r="K97" t="str">
            <v>Childcare Matching Grants</v>
          </cell>
          <cell r="L97">
            <v>10000</v>
          </cell>
          <cell r="M97">
            <v>0</v>
          </cell>
          <cell r="N97">
            <v>101</v>
          </cell>
        </row>
        <row r="98">
          <cell r="A98" t="str">
            <v>23Childcare Matching Grants</v>
          </cell>
          <cell r="B98">
            <v>11</v>
          </cell>
          <cell r="C98">
            <v>23</v>
          </cell>
          <cell r="D98" t="b">
            <v>1</v>
          </cell>
          <cell r="E98" t="str">
            <v>Edmonds</v>
          </cell>
          <cell r="F98" t="str">
            <v>001</v>
          </cell>
          <cell r="G98" t="str">
            <v>011</v>
          </cell>
          <cell r="H98" t="str">
            <v>011</v>
          </cell>
          <cell r="I98" t="str">
            <v>001-011</v>
          </cell>
          <cell r="J98" t="str">
            <v>001011</v>
          </cell>
          <cell r="K98" t="str">
            <v>Childcare Matching Grants</v>
          </cell>
          <cell r="L98">
            <v>10000</v>
          </cell>
          <cell r="M98">
            <v>0</v>
          </cell>
          <cell r="N98">
            <v>101</v>
          </cell>
        </row>
        <row r="99">
          <cell r="A99" t="str">
            <v>10Childcare Matching Grants</v>
          </cell>
          <cell r="B99">
            <v>11</v>
          </cell>
          <cell r="C99">
            <v>10</v>
          </cell>
          <cell r="D99" t="b">
            <v>1</v>
          </cell>
          <cell r="E99" t="str">
            <v>Green River</v>
          </cell>
          <cell r="F99" t="str">
            <v>001</v>
          </cell>
          <cell r="G99" t="str">
            <v>011</v>
          </cell>
          <cell r="H99" t="str">
            <v>011</v>
          </cell>
          <cell r="I99" t="str">
            <v>001-011</v>
          </cell>
          <cell r="J99" t="str">
            <v>001011</v>
          </cell>
          <cell r="K99" t="str">
            <v>Childcare Matching Grants</v>
          </cell>
          <cell r="L99">
            <v>15000</v>
          </cell>
          <cell r="M99">
            <v>0</v>
          </cell>
          <cell r="N99">
            <v>101</v>
          </cell>
        </row>
        <row r="100">
          <cell r="A100" t="str">
            <v>6Childcare Matching Grants</v>
          </cell>
          <cell r="B100">
            <v>11</v>
          </cell>
          <cell r="C100">
            <v>6</v>
          </cell>
          <cell r="D100" t="b">
            <v>1</v>
          </cell>
          <cell r="E100" t="str">
            <v>Seattle</v>
          </cell>
          <cell r="F100" t="str">
            <v>001</v>
          </cell>
          <cell r="G100" t="str">
            <v>011</v>
          </cell>
          <cell r="H100" t="str">
            <v>011</v>
          </cell>
          <cell r="I100" t="str">
            <v>001-011</v>
          </cell>
          <cell r="J100" t="str">
            <v>001011</v>
          </cell>
          <cell r="K100" t="str">
            <v>Childcare Matching Grants</v>
          </cell>
          <cell r="L100">
            <v>9500</v>
          </cell>
          <cell r="M100">
            <v>0</v>
          </cell>
          <cell r="N100">
            <v>101</v>
          </cell>
        </row>
        <row r="101">
          <cell r="A101" t="str">
            <v>4Childcare Matching Grants</v>
          </cell>
          <cell r="B101">
            <v>11</v>
          </cell>
          <cell r="C101">
            <v>4</v>
          </cell>
          <cell r="D101" t="b">
            <v>1</v>
          </cell>
          <cell r="E101" t="str">
            <v>Skagit Valley</v>
          </cell>
          <cell r="F101" t="str">
            <v>001</v>
          </cell>
          <cell r="G101" t="str">
            <v>011</v>
          </cell>
          <cell r="H101" t="str">
            <v>011</v>
          </cell>
          <cell r="I101" t="str">
            <v>001-011</v>
          </cell>
          <cell r="J101" t="str">
            <v>001011</v>
          </cell>
          <cell r="K101" t="str">
            <v>Childcare Matching Grants</v>
          </cell>
          <cell r="L101">
            <v>5500</v>
          </cell>
          <cell r="M101">
            <v>0</v>
          </cell>
          <cell r="N101">
            <v>101</v>
          </cell>
        </row>
        <row r="102">
          <cell r="A102" t="str">
            <v>8Childcare Program</v>
          </cell>
          <cell r="B102">
            <v>11</v>
          </cell>
          <cell r="C102">
            <v>8</v>
          </cell>
          <cell r="D102" t="b">
            <v>1</v>
          </cell>
          <cell r="E102" t="str">
            <v>Bellevue</v>
          </cell>
          <cell r="F102" t="str">
            <v>001</v>
          </cell>
          <cell r="G102" t="str">
            <v>011</v>
          </cell>
          <cell r="H102" t="str">
            <v>011</v>
          </cell>
          <cell r="I102" t="str">
            <v>001-011</v>
          </cell>
          <cell r="J102" t="str">
            <v>001011</v>
          </cell>
          <cell r="K102" t="str">
            <v>Childcare Program</v>
          </cell>
          <cell r="L102">
            <v>24670</v>
          </cell>
          <cell r="M102">
            <v>0</v>
          </cell>
          <cell r="N102">
            <v>101</v>
          </cell>
        </row>
        <row r="103">
          <cell r="A103" t="str">
            <v>18Childcare Program</v>
          </cell>
          <cell r="B103">
            <v>11</v>
          </cell>
          <cell r="C103">
            <v>18</v>
          </cell>
          <cell r="D103" t="b">
            <v>1</v>
          </cell>
          <cell r="E103" t="str">
            <v>Big Bend</v>
          </cell>
          <cell r="F103" t="str">
            <v>001</v>
          </cell>
          <cell r="G103" t="str">
            <v>011</v>
          </cell>
          <cell r="H103" t="str">
            <v>011</v>
          </cell>
          <cell r="I103" t="str">
            <v>001-011</v>
          </cell>
          <cell r="J103" t="str">
            <v>001011</v>
          </cell>
          <cell r="K103" t="str">
            <v>Childcare Program</v>
          </cell>
          <cell r="L103">
            <v>9390</v>
          </cell>
          <cell r="M103">
            <v>0</v>
          </cell>
          <cell r="N103">
            <v>101</v>
          </cell>
        </row>
        <row r="104">
          <cell r="A104" t="str">
            <v>30Childcare Program</v>
          </cell>
          <cell r="B104">
            <v>11</v>
          </cell>
          <cell r="C104">
            <v>30</v>
          </cell>
          <cell r="D104" t="b">
            <v>1</v>
          </cell>
          <cell r="E104" t="str">
            <v>Cascadia</v>
          </cell>
          <cell r="F104" t="str">
            <v>001</v>
          </cell>
          <cell r="G104" t="str">
            <v>011</v>
          </cell>
          <cell r="H104" t="str">
            <v>011</v>
          </cell>
          <cell r="I104" t="str">
            <v>001-011</v>
          </cell>
          <cell r="J104" t="str">
            <v>001011</v>
          </cell>
          <cell r="K104" t="str">
            <v>Childcare Program</v>
          </cell>
          <cell r="L104">
            <v>7870</v>
          </cell>
          <cell r="M104">
            <v>0</v>
          </cell>
          <cell r="N104">
            <v>101</v>
          </cell>
        </row>
        <row r="105">
          <cell r="A105" t="str">
            <v>12Childcare Program</v>
          </cell>
          <cell r="B105">
            <v>11</v>
          </cell>
          <cell r="C105">
            <v>12</v>
          </cell>
          <cell r="D105" t="b">
            <v>1</v>
          </cell>
          <cell r="E105" t="str">
            <v>Centralia</v>
          </cell>
          <cell r="F105" t="str">
            <v>001</v>
          </cell>
          <cell r="G105" t="str">
            <v>011</v>
          </cell>
          <cell r="H105" t="str">
            <v>011</v>
          </cell>
          <cell r="I105" t="str">
            <v>001-011</v>
          </cell>
          <cell r="J105" t="str">
            <v>001011</v>
          </cell>
          <cell r="K105" t="str">
            <v>Childcare Program</v>
          </cell>
          <cell r="L105">
            <v>10830</v>
          </cell>
          <cell r="M105">
            <v>0</v>
          </cell>
          <cell r="N105">
            <v>101</v>
          </cell>
        </row>
        <row r="106">
          <cell r="A106" t="str">
            <v>14Childcare Program</v>
          </cell>
          <cell r="B106">
            <v>11</v>
          </cell>
          <cell r="C106">
            <v>14</v>
          </cell>
          <cell r="D106" t="b">
            <v>1</v>
          </cell>
          <cell r="E106" t="str">
            <v>Clark</v>
          </cell>
          <cell r="F106" t="str">
            <v>001</v>
          </cell>
          <cell r="G106" t="str">
            <v>011</v>
          </cell>
          <cell r="H106" t="str">
            <v>011</v>
          </cell>
          <cell r="I106" t="str">
            <v>001-011</v>
          </cell>
          <cell r="J106" t="str">
            <v>001011</v>
          </cell>
          <cell r="K106" t="str">
            <v>Childcare Program</v>
          </cell>
          <cell r="L106">
            <v>22560</v>
          </cell>
          <cell r="M106">
            <v>0</v>
          </cell>
          <cell r="N106">
            <v>101</v>
          </cell>
        </row>
        <row r="107">
          <cell r="A107" t="str">
            <v>19Childcare Program</v>
          </cell>
          <cell r="B107">
            <v>11</v>
          </cell>
          <cell r="C107">
            <v>19</v>
          </cell>
          <cell r="D107" t="b">
            <v>1</v>
          </cell>
          <cell r="E107" t="str">
            <v>Columbia Basin</v>
          </cell>
          <cell r="F107" t="str">
            <v>001</v>
          </cell>
          <cell r="G107" t="str">
            <v>011</v>
          </cell>
          <cell r="H107" t="str">
            <v>011</v>
          </cell>
          <cell r="I107" t="str">
            <v>001-011</v>
          </cell>
          <cell r="J107" t="str">
            <v>001011</v>
          </cell>
          <cell r="K107" t="str">
            <v>Childcare Program</v>
          </cell>
          <cell r="L107">
            <v>18870</v>
          </cell>
          <cell r="M107">
            <v>0</v>
          </cell>
          <cell r="N107">
            <v>101</v>
          </cell>
        </row>
        <row r="108">
          <cell r="A108" t="str">
            <v>23Childcare Program</v>
          </cell>
          <cell r="B108">
            <v>11</v>
          </cell>
          <cell r="C108">
            <v>23</v>
          </cell>
          <cell r="D108" t="b">
            <v>1</v>
          </cell>
          <cell r="E108" t="str">
            <v>Edmonds</v>
          </cell>
          <cell r="F108" t="str">
            <v>001</v>
          </cell>
          <cell r="G108" t="str">
            <v>011</v>
          </cell>
          <cell r="H108" t="str">
            <v>011</v>
          </cell>
          <cell r="I108" t="str">
            <v>001-011</v>
          </cell>
          <cell r="J108" t="str">
            <v>001011</v>
          </cell>
          <cell r="K108" t="str">
            <v>Childcare Program</v>
          </cell>
          <cell r="L108">
            <v>18920</v>
          </cell>
          <cell r="M108">
            <v>0</v>
          </cell>
          <cell r="N108">
            <v>101</v>
          </cell>
        </row>
        <row r="109">
          <cell r="A109" t="str">
            <v>5Childcare Program</v>
          </cell>
          <cell r="B109">
            <v>11</v>
          </cell>
          <cell r="C109">
            <v>5</v>
          </cell>
          <cell r="D109" t="b">
            <v>1</v>
          </cell>
          <cell r="E109" t="str">
            <v>Everett</v>
          </cell>
          <cell r="F109" t="str">
            <v>001</v>
          </cell>
          <cell r="G109" t="str">
            <v>011</v>
          </cell>
          <cell r="H109" t="str">
            <v>011</v>
          </cell>
          <cell r="I109" t="str">
            <v>001-011</v>
          </cell>
          <cell r="J109" t="str">
            <v>001011</v>
          </cell>
          <cell r="K109" t="str">
            <v>Childcare Program</v>
          </cell>
          <cell r="L109">
            <v>18110</v>
          </cell>
          <cell r="M109">
            <v>0</v>
          </cell>
          <cell r="N109">
            <v>101</v>
          </cell>
        </row>
        <row r="110">
          <cell r="A110" t="str">
            <v>2Childcare Program</v>
          </cell>
          <cell r="B110">
            <v>11</v>
          </cell>
          <cell r="C110">
            <v>2</v>
          </cell>
          <cell r="D110" t="b">
            <v>1</v>
          </cell>
          <cell r="E110" t="str">
            <v>Grays Harbor</v>
          </cell>
          <cell r="F110" t="str">
            <v>001</v>
          </cell>
          <cell r="G110" t="str">
            <v>011</v>
          </cell>
          <cell r="H110" t="str">
            <v>011</v>
          </cell>
          <cell r="I110" t="str">
            <v>001-011</v>
          </cell>
          <cell r="J110" t="str">
            <v>001011</v>
          </cell>
          <cell r="K110" t="str">
            <v>Childcare Program</v>
          </cell>
          <cell r="L110">
            <v>9170</v>
          </cell>
          <cell r="M110">
            <v>0</v>
          </cell>
          <cell r="N110">
            <v>101</v>
          </cell>
        </row>
        <row r="111">
          <cell r="A111" t="str">
            <v>10Childcare Program</v>
          </cell>
          <cell r="B111">
            <v>11</v>
          </cell>
          <cell r="C111">
            <v>10</v>
          </cell>
          <cell r="D111" t="b">
            <v>1</v>
          </cell>
          <cell r="E111" t="str">
            <v>Green River</v>
          </cell>
          <cell r="F111" t="str">
            <v>001</v>
          </cell>
          <cell r="G111" t="str">
            <v>011</v>
          </cell>
          <cell r="H111" t="str">
            <v>011</v>
          </cell>
          <cell r="I111" t="str">
            <v>001-011</v>
          </cell>
          <cell r="J111" t="str">
            <v>001011</v>
          </cell>
          <cell r="K111" t="str">
            <v>Childcare Program</v>
          </cell>
          <cell r="L111">
            <v>18140</v>
          </cell>
          <cell r="M111">
            <v>0</v>
          </cell>
          <cell r="N111">
            <v>101</v>
          </cell>
        </row>
        <row r="112">
          <cell r="A112" t="str">
            <v>9Childcare Program</v>
          </cell>
          <cell r="B112">
            <v>11</v>
          </cell>
          <cell r="C112">
            <v>9</v>
          </cell>
          <cell r="D112" t="b">
            <v>1</v>
          </cell>
          <cell r="E112" t="str">
            <v>Highline</v>
          </cell>
          <cell r="F112" t="str">
            <v>001</v>
          </cell>
          <cell r="G112" t="str">
            <v>011</v>
          </cell>
          <cell r="H112" t="str">
            <v>011</v>
          </cell>
          <cell r="I112" t="str">
            <v>001-011</v>
          </cell>
          <cell r="J112" t="str">
            <v>001011</v>
          </cell>
          <cell r="K112" t="str">
            <v>Childcare Program</v>
          </cell>
          <cell r="L112">
            <v>18960</v>
          </cell>
          <cell r="M112">
            <v>0</v>
          </cell>
          <cell r="N112">
            <v>101</v>
          </cell>
        </row>
        <row r="113">
          <cell r="A113" t="str">
            <v>13Childcare Program</v>
          </cell>
          <cell r="B113">
            <v>11</v>
          </cell>
          <cell r="C113">
            <v>13</v>
          </cell>
          <cell r="D113" t="b">
            <v>1</v>
          </cell>
          <cell r="E113" t="str">
            <v>Lower Columbia</v>
          </cell>
          <cell r="F113" t="str">
            <v>001</v>
          </cell>
          <cell r="G113" t="str">
            <v>011</v>
          </cell>
          <cell r="H113" t="str">
            <v>011</v>
          </cell>
          <cell r="I113" t="str">
            <v>001-011</v>
          </cell>
          <cell r="J113" t="str">
            <v>001011</v>
          </cell>
          <cell r="K113" t="str">
            <v>Childcare Program</v>
          </cell>
          <cell r="L113">
            <v>11250</v>
          </cell>
          <cell r="M113">
            <v>0</v>
          </cell>
          <cell r="N113">
            <v>101</v>
          </cell>
        </row>
        <row r="114">
          <cell r="A114" t="str">
            <v>3Childcare Program</v>
          </cell>
          <cell r="B114">
            <v>11</v>
          </cell>
          <cell r="C114">
            <v>3</v>
          </cell>
          <cell r="D114" t="b">
            <v>1</v>
          </cell>
          <cell r="E114" t="str">
            <v>Olympic</v>
          </cell>
          <cell r="F114" t="str">
            <v>001</v>
          </cell>
          <cell r="G114" t="str">
            <v>011</v>
          </cell>
          <cell r="H114" t="str">
            <v>011</v>
          </cell>
          <cell r="I114" t="str">
            <v>001-011</v>
          </cell>
          <cell r="J114" t="str">
            <v>001011</v>
          </cell>
          <cell r="K114" t="str">
            <v>Childcare Program</v>
          </cell>
          <cell r="L114">
            <v>18480</v>
          </cell>
          <cell r="M114">
            <v>0</v>
          </cell>
          <cell r="N114">
            <v>101</v>
          </cell>
        </row>
        <row r="115">
          <cell r="A115" t="str">
            <v>1Childcare Program</v>
          </cell>
          <cell r="B115">
            <v>11</v>
          </cell>
          <cell r="C115">
            <v>1</v>
          </cell>
          <cell r="D115" t="b">
            <v>1</v>
          </cell>
          <cell r="E115" t="str">
            <v>Peninsula</v>
          </cell>
          <cell r="F115" t="str">
            <v>001</v>
          </cell>
          <cell r="G115" t="str">
            <v>011</v>
          </cell>
          <cell r="H115" t="str">
            <v>011</v>
          </cell>
          <cell r="I115" t="str">
            <v>001-011</v>
          </cell>
          <cell r="J115" t="str">
            <v>001011</v>
          </cell>
          <cell r="K115" t="str">
            <v>Childcare Program</v>
          </cell>
          <cell r="L115">
            <v>9160</v>
          </cell>
          <cell r="M115">
            <v>0</v>
          </cell>
          <cell r="N115">
            <v>101</v>
          </cell>
        </row>
        <row r="116">
          <cell r="A116" t="str">
            <v>11Childcare Program</v>
          </cell>
          <cell r="B116">
            <v>11</v>
          </cell>
          <cell r="C116">
            <v>11</v>
          </cell>
          <cell r="D116" t="b">
            <v>1</v>
          </cell>
          <cell r="E116" t="str">
            <v>Pierce</v>
          </cell>
          <cell r="F116" t="str">
            <v>001</v>
          </cell>
          <cell r="G116" t="str">
            <v>011</v>
          </cell>
          <cell r="H116" t="str">
            <v>011</v>
          </cell>
          <cell r="I116" t="str">
            <v>001-011</v>
          </cell>
          <cell r="J116" t="str">
            <v>001011</v>
          </cell>
          <cell r="K116" t="str">
            <v>Childcare Program</v>
          </cell>
          <cell r="L116">
            <v>25130</v>
          </cell>
          <cell r="M116">
            <v>0</v>
          </cell>
          <cell r="N116">
            <v>101</v>
          </cell>
        </row>
        <row r="117">
          <cell r="A117" t="str">
            <v>6Childcare Program</v>
          </cell>
          <cell r="B117">
            <v>11</v>
          </cell>
          <cell r="C117">
            <v>6</v>
          </cell>
          <cell r="D117" t="b">
            <v>1</v>
          </cell>
          <cell r="E117" t="str">
            <v>Seattle</v>
          </cell>
          <cell r="F117" t="str">
            <v>001</v>
          </cell>
          <cell r="G117" t="str">
            <v>011</v>
          </cell>
          <cell r="H117" t="str">
            <v>011</v>
          </cell>
          <cell r="I117" t="str">
            <v>001-011</v>
          </cell>
          <cell r="J117" t="str">
            <v>001011</v>
          </cell>
          <cell r="K117" t="str">
            <v>Childcare Program</v>
          </cell>
          <cell r="L117">
            <v>63890</v>
          </cell>
          <cell r="M117">
            <v>0</v>
          </cell>
          <cell r="N117">
            <v>101</v>
          </cell>
        </row>
        <row r="118">
          <cell r="A118" t="str">
            <v>7Childcare Program</v>
          </cell>
          <cell r="B118">
            <v>11</v>
          </cell>
          <cell r="C118">
            <v>7</v>
          </cell>
          <cell r="D118" t="b">
            <v>1</v>
          </cell>
          <cell r="E118" t="str">
            <v>Shoreline</v>
          </cell>
          <cell r="F118" t="str">
            <v>001</v>
          </cell>
          <cell r="G118" t="str">
            <v>011</v>
          </cell>
          <cell r="H118" t="str">
            <v>011</v>
          </cell>
          <cell r="I118" t="str">
            <v>001-011</v>
          </cell>
          <cell r="J118" t="str">
            <v>001011</v>
          </cell>
          <cell r="K118" t="str">
            <v>Childcare Program</v>
          </cell>
          <cell r="L118">
            <v>19680</v>
          </cell>
          <cell r="M118">
            <v>0</v>
          </cell>
          <cell r="N118">
            <v>101</v>
          </cell>
        </row>
        <row r="119">
          <cell r="A119" t="str">
            <v>4Childcare Program</v>
          </cell>
          <cell r="B119">
            <v>11</v>
          </cell>
          <cell r="C119">
            <v>4</v>
          </cell>
          <cell r="D119" t="b">
            <v>1</v>
          </cell>
          <cell r="E119" t="str">
            <v>Skagit Valley</v>
          </cell>
          <cell r="F119" t="str">
            <v>001</v>
          </cell>
          <cell r="G119" t="str">
            <v>011</v>
          </cell>
          <cell r="H119" t="str">
            <v>011</v>
          </cell>
          <cell r="I119" t="str">
            <v>001-011</v>
          </cell>
          <cell r="J119" t="str">
            <v>001011</v>
          </cell>
          <cell r="K119" t="str">
            <v>Childcare Program</v>
          </cell>
          <cell r="L119">
            <v>14600</v>
          </cell>
          <cell r="M119">
            <v>0</v>
          </cell>
          <cell r="N119">
            <v>101</v>
          </cell>
        </row>
        <row r="120">
          <cell r="A120" t="str">
            <v>24Childcare Program</v>
          </cell>
          <cell r="B120">
            <v>11</v>
          </cell>
          <cell r="C120">
            <v>24</v>
          </cell>
          <cell r="D120" t="b">
            <v>1</v>
          </cell>
          <cell r="E120" t="str">
            <v>South Puget Sound</v>
          </cell>
          <cell r="F120" t="str">
            <v>001</v>
          </cell>
          <cell r="G120" t="str">
            <v>011</v>
          </cell>
          <cell r="H120" t="str">
            <v>011</v>
          </cell>
          <cell r="I120" t="str">
            <v>001-011</v>
          </cell>
          <cell r="J120" t="str">
            <v>001011</v>
          </cell>
          <cell r="K120" t="str">
            <v>Childcare Program</v>
          </cell>
          <cell r="L120">
            <v>14830</v>
          </cell>
          <cell r="M120">
            <v>0</v>
          </cell>
          <cell r="N120">
            <v>101</v>
          </cell>
        </row>
        <row r="121">
          <cell r="A121" t="str">
            <v>17Childcare Program</v>
          </cell>
          <cell r="B121">
            <v>11</v>
          </cell>
          <cell r="C121">
            <v>17</v>
          </cell>
          <cell r="D121" t="b">
            <v>1</v>
          </cell>
          <cell r="E121" t="str">
            <v>Spokane</v>
          </cell>
          <cell r="F121" t="str">
            <v>001</v>
          </cell>
          <cell r="G121" t="str">
            <v>011</v>
          </cell>
          <cell r="H121" t="str">
            <v>011</v>
          </cell>
          <cell r="I121" t="str">
            <v>001-011</v>
          </cell>
          <cell r="J121" t="str">
            <v>001011</v>
          </cell>
          <cell r="K121" t="str">
            <v>Childcare Program</v>
          </cell>
          <cell r="L121">
            <v>40000</v>
          </cell>
          <cell r="M121">
            <v>0</v>
          </cell>
          <cell r="N121">
            <v>101</v>
          </cell>
        </row>
        <row r="122">
          <cell r="A122" t="str">
            <v>22Childcare Program</v>
          </cell>
          <cell r="B122">
            <v>11</v>
          </cell>
          <cell r="C122">
            <v>22</v>
          </cell>
          <cell r="D122" t="b">
            <v>1</v>
          </cell>
          <cell r="E122" t="str">
            <v>Tacoma</v>
          </cell>
          <cell r="F122" t="str">
            <v>001</v>
          </cell>
          <cell r="G122" t="str">
            <v>011</v>
          </cell>
          <cell r="H122" t="str">
            <v>011</v>
          </cell>
          <cell r="I122" t="str">
            <v>001-011</v>
          </cell>
          <cell r="J122" t="str">
            <v>001011</v>
          </cell>
          <cell r="K122" t="str">
            <v>Childcare Program</v>
          </cell>
          <cell r="L122">
            <v>15950</v>
          </cell>
          <cell r="M122">
            <v>0</v>
          </cell>
          <cell r="N122">
            <v>101</v>
          </cell>
        </row>
        <row r="123">
          <cell r="A123" t="str">
            <v>20Childcare Program</v>
          </cell>
          <cell r="B123">
            <v>11</v>
          </cell>
          <cell r="C123">
            <v>20</v>
          </cell>
          <cell r="D123" t="b">
            <v>1</v>
          </cell>
          <cell r="E123" t="str">
            <v>Walla Walla</v>
          </cell>
          <cell r="F123" t="str">
            <v>001</v>
          </cell>
          <cell r="G123" t="str">
            <v>011</v>
          </cell>
          <cell r="H123" t="str">
            <v>011</v>
          </cell>
          <cell r="I123" t="str">
            <v>001-011</v>
          </cell>
          <cell r="J123" t="str">
            <v>001011</v>
          </cell>
          <cell r="K123" t="str">
            <v>Childcare Program</v>
          </cell>
          <cell r="L123">
            <v>11440</v>
          </cell>
          <cell r="M123">
            <v>0</v>
          </cell>
          <cell r="N123">
            <v>101</v>
          </cell>
        </row>
        <row r="124">
          <cell r="A124" t="str">
            <v>15Childcare Program</v>
          </cell>
          <cell r="B124">
            <v>11</v>
          </cell>
          <cell r="C124">
            <v>15</v>
          </cell>
          <cell r="D124" t="b">
            <v>1</v>
          </cell>
          <cell r="E124" t="str">
            <v>Wenatchee</v>
          </cell>
          <cell r="F124" t="str">
            <v>001</v>
          </cell>
          <cell r="G124" t="str">
            <v>011</v>
          </cell>
          <cell r="H124" t="str">
            <v>011</v>
          </cell>
          <cell r="I124" t="str">
            <v>001-011</v>
          </cell>
          <cell r="J124" t="str">
            <v>001011</v>
          </cell>
          <cell r="K124" t="str">
            <v>Childcare Program</v>
          </cell>
          <cell r="L124">
            <v>11090</v>
          </cell>
          <cell r="M124">
            <v>0</v>
          </cell>
          <cell r="N124">
            <v>101</v>
          </cell>
        </row>
        <row r="125">
          <cell r="A125" t="str">
            <v>21Childcare Program</v>
          </cell>
          <cell r="B125">
            <v>11</v>
          </cell>
          <cell r="C125">
            <v>21</v>
          </cell>
          <cell r="D125" t="b">
            <v>1</v>
          </cell>
          <cell r="E125" t="str">
            <v>Whatcom</v>
          </cell>
          <cell r="F125" t="str">
            <v>001</v>
          </cell>
          <cell r="G125" t="str">
            <v>011</v>
          </cell>
          <cell r="H125" t="str">
            <v>011</v>
          </cell>
          <cell r="I125" t="str">
            <v>001-011</v>
          </cell>
          <cell r="J125" t="str">
            <v>001011</v>
          </cell>
          <cell r="K125" t="str">
            <v>Childcare Program</v>
          </cell>
          <cell r="L125">
            <v>10790</v>
          </cell>
          <cell r="M125">
            <v>0</v>
          </cell>
          <cell r="N125">
            <v>101</v>
          </cell>
        </row>
        <row r="126">
          <cell r="A126" t="str">
            <v>16Childcare Program</v>
          </cell>
          <cell r="B126">
            <v>11</v>
          </cell>
          <cell r="C126">
            <v>16</v>
          </cell>
          <cell r="D126" t="b">
            <v>1</v>
          </cell>
          <cell r="E126" t="str">
            <v>Yakima Valley</v>
          </cell>
          <cell r="F126" t="str">
            <v>001</v>
          </cell>
          <cell r="G126" t="str">
            <v>011</v>
          </cell>
          <cell r="H126" t="str">
            <v>011</v>
          </cell>
          <cell r="I126" t="str">
            <v>001-011</v>
          </cell>
          <cell r="J126" t="str">
            <v>001011</v>
          </cell>
          <cell r="K126" t="str">
            <v>Childcare Program</v>
          </cell>
          <cell r="L126">
            <v>14620</v>
          </cell>
          <cell r="M126">
            <v>0</v>
          </cell>
          <cell r="N126">
            <v>101</v>
          </cell>
        </row>
        <row r="127">
          <cell r="A127" t="str">
            <v>89Distance Learning</v>
          </cell>
          <cell r="B127">
            <v>11</v>
          </cell>
          <cell r="C127">
            <v>89</v>
          </cell>
          <cell r="D127" t="b">
            <v>1</v>
          </cell>
          <cell r="E127" t="str">
            <v>State Board</v>
          </cell>
          <cell r="F127" t="str">
            <v>001</v>
          </cell>
          <cell r="G127" t="str">
            <v>011</v>
          </cell>
          <cell r="H127" t="str">
            <v>011</v>
          </cell>
          <cell r="I127" t="str">
            <v>001-011</v>
          </cell>
          <cell r="J127" t="str">
            <v>001011</v>
          </cell>
          <cell r="K127" t="str">
            <v>Distance Learning</v>
          </cell>
          <cell r="L127">
            <v>712000</v>
          </cell>
          <cell r="M127">
            <v>0</v>
          </cell>
          <cell r="N127">
            <v>101</v>
          </cell>
        </row>
        <row r="128">
          <cell r="A128" t="str">
            <v>13Distance Learning</v>
          </cell>
          <cell r="B128">
            <v>11</v>
          </cell>
          <cell r="C128">
            <v>13</v>
          </cell>
          <cell r="D128" t="b">
            <v>1</v>
          </cell>
          <cell r="E128" t="str">
            <v>Lower Columbia</v>
          </cell>
          <cell r="F128" t="str">
            <v>001</v>
          </cell>
          <cell r="G128" t="str">
            <v>011</v>
          </cell>
          <cell r="H128" t="str">
            <v>011</v>
          </cell>
          <cell r="I128" t="str">
            <v>001-011</v>
          </cell>
          <cell r="J128" t="str">
            <v>001011</v>
          </cell>
          <cell r="K128" t="str">
            <v>Distance Learning</v>
          </cell>
          <cell r="L128">
            <v>90000</v>
          </cell>
          <cell r="M128">
            <v>0</v>
          </cell>
          <cell r="N128">
            <v>101</v>
          </cell>
        </row>
        <row r="129">
          <cell r="A129" t="str">
            <v>28Enrollments - ABE</v>
          </cell>
          <cell r="B129">
            <v>11</v>
          </cell>
          <cell r="C129">
            <v>28</v>
          </cell>
          <cell r="D129" t="b">
            <v>1</v>
          </cell>
          <cell r="E129" t="str">
            <v>Bates</v>
          </cell>
          <cell r="F129" t="str">
            <v>08A</v>
          </cell>
          <cell r="G129" t="str">
            <v>AD0</v>
          </cell>
          <cell r="H129" t="str">
            <v>AD0</v>
          </cell>
          <cell r="I129" t="str">
            <v>08A-AD0</v>
          </cell>
          <cell r="J129" t="str">
            <v>08AAD0</v>
          </cell>
          <cell r="K129" t="str">
            <v>Enrollments - ABE</v>
          </cell>
          <cell r="L129">
            <v>84700</v>
          </cell>
          <cell r="M129">
            <v>0</v>
          </cell>
          <cell r="N129" t="str">
            <v>AD0</v>
          </cell>
        </row>
        <row r="130">
          <cell r="A130" t="str">
            <v>8Enrollments - ABE</v>
          </cell>
          <cell r="B130">
            <v>11</v>
          </cell>
          <cell r="C130">
            <v>8</v>
          </cell>
          <cell r="D130" t="b">
            <v>1</v>
          </cell>
          <cell r="E130" t="str">
            <v>Bellevue</v>
          </cell>
          <cell r="F130" t="str">
            <v>08A</v>
          </cell>
          <cell r="G130" t="str">
            <v>AD0</v>
          </cell>
          <cell r="H130" t="str">
            <v>AD0</v>
          </cell>
          <cell r="I130" t="str">
            <v>08A-AD0</v>
          </cell>
          <cell r="J130" t="str">
            <v>08AAD0</v>
          </cell>
          <cell r="K130" t="str">
            <v>Enrollments - ABE</v>
          </cell>
          <cell r="L130">
            <v>102950</v>
          </cell>
          <cell r="M130">
            <v>0</v>
          </cell>
          <cell r="N130" t="str">
            <v>AD0</v>
          </cell>
        </row>
        <row r="131">
          <cell r="A131" t="str">
            <v>25Enrollments - ABE</v>
          </cell>
          <cell r="B131">
            <v>11</v>
          </cell>
          <cell r="C131">
            <v>25</v>
          </cell>
          <cell r="D131" t="b">
            <v>1</v>
          </cell>
          <cell r="E131" t="str">
            <v>Bellingham</v>
          </cell>
          <cell r="F131" t="str">
            <v>08A</v>
          </cell>
          <cell r="G131" t="str">
            <v>AD0</v>
          </cell>
          <cell r="H131" t="str">
            <v>AD0</v>
          </cell>
          <cell r="I131" t="str">
            <v>08A-AD0</v>
          </cell>
          <cell r="J131" t="str">
            <v>08AAD0</v>
          </cell>
          <cell r="K131" t="str">
            <v>Enrollments - ABE</v>
          </cell>
          <cell r="L131">
            <v>90750</v>
          </cell>
          <cell r="M131">
            <v>0</v>
          </cell>
          <cell r="N131" t="str">
            <v>AD0</v>
          </cell>
        </row>
        <row r="132">
          <cell r="A132" t="str">
            <v>18Enrollments - ABE</v>
          </cell>
          <cell r="B132">
            <v>11</v>
          </cell>
          <cell r="C132">
            <v>18</v>
          </cell>
          <cell r="D132" t="b">
            <v>1</v>
          </cell>
          <cell r="E132" t="str">
            <v>Big Bend</v>
          </cell>
          <cell r="F132" t="str">
            <v>08A</v>
          </cell>
          <cell r="G132" t="str">
            <v>AD0</v>
          </cell>
          <cell r="H132" t="str">
            <v>AD0</v>
          </cell>
          <cell r="I132" t="str">
            <v>08A-AD0</v>
          </cell>
          <cell r="J132" t="str">
            <v>08AAD0</v>
          </cell>
          <cell r="K132" t="str">
            <v>Enrollments - ABE</v>
          </cell>
          <cell r="L132">
            <v>66550</v>
          </cell>
          <cell r="M132">
            <v>0</v>
          </cell>
          <cell r="N132" t="str">
            <v>AD0</v>
          </cell>
        </row>
        <row r="133">
          <cell r="A133" t="str">
            <v>30Enrollments - ABE</v>
          </cell>
          <cell r="B133">
            <v>11</v>
          </cell>
          <cell r="C133">
            <v>30</v>
          </cell>
          <cell r="D133" t="b">
            <v>1</v>
          </cell>
          <cell r="E133" t="str">
            <v>Cascadia</v>
          </cell>
          <cell r="F133" t="str">
            <v>08A</v>
          </cell>
          <cell r="G133" t="str">
            <v>AD0</v>
          </cell>
          <cell r="H133" t="str">
            <v>AD0</v>
          </cell>
          <cell r="I133" t="str">
            <v>08A-AD0</v>
          </cell>
          <cell r="J133" t="str">
            <v>08AAD0</v>
          </cell>
          <cell r="K133" t="str">
            <v>Enrollments - ABE</v>
          </cell>
          <cell r="L133">
            <v>114950</v>
          </cell>
          <cell r="M133">
            <v>0</v>
          </cell>
          <cell r="N133" t="str">
            <v>AD0</v>
          </cell>
        </row>
        <row r="134">
          <cell r="A134" t="str">
            <v>88Enrollments - ABE</v>
          </cell>
          <cell r="B134">
            <v>11</v>
          </cell>
          <cell r="C134">
            <v>88</v>
          </cell>
          <cell r="D134" t="b">
            <v>1</v>
          </cell>
          <cell r="E134" t="str">
            <v>Center for Information Services</v>
          </cell>
          <cell r="F134" t="str">
            <v>08A</v>
          </cell>
          <cell r="G134" t="str">
            <v>AD0</v>
          </cell>
          <cell r="H134" t="str">
            <v>AD0</v>
          </cell>
          <cell r="I134" t="str">
            <v>08A-AD0</v>
          </cell>
          <cell r="J134" t="str">
            <v>08AAD0</v>
          </cell>
          <cell r="K134" t="str">
            <v>Enrollments - ABE</v>
          </cell>
          <cell r="L134">
            <v>31250</v>
          </cell>
          <cell r="M134">
            <v>0</v>
          </cell>
          <cell r="N134" t="str">
            <v>AD0</v>
          </cell>
        </row>
        <row r="135">
          <cell r="A135" t="str">
            <v>12Enrollments - ABE</v>
          </cell>
          <cell r="B135">
            <v>11</v>
          </cell>
          <cell r="C135">
            <v>12</v>
          </cell>
          <cell r="D135" t="b">
            <v>1</v>
          </cell>
          <cell r="E135" t="str">
            <v>Centralia</v>
          </cell>
          <cell r="F135" t="str">
            <v>08A</v>
          </cell>
          <cell r="G135" t="str">
            <v>AD0</v>
          </cell>
          <cell r="H135" t="str">
            <v>AD0</v>
          </cell>
          <cell r="I135" t="str">
            <v>08A-AD0</v>
          </cell>
          <cell r="J135" t="str">
            <v>08AAD0</v>
          </cell>
          <cell r="K135" t="str">
            <v>Enrollments - ABE</v>
          </cell>
          <cell r="L135">
            <v>102950</v>
          </cell>
          <cell r="M135">
            <v>0</v>
          </cell>
          <cell r="N135" t="str">
            <v>AD0</v>
          </cell>
        </row>
        <row r="136">
          <cell r="A136" t="str">
            <v>14Enrollments - ABE</v>
          </cell>
          <cell r="B136">
            <v>11</v>
          </cell>
          <cell r="C136">
            <v>14</v>
          </cell>
          <cell r="D136" t="b">
            <v>1</v>
          </cell>
          <cell r="E136" t="str">
            <v>Clark</v>
          </cell>
          <cell r="F136" t="str">
            <v>08A</v>
          </cell>
          <cell r="G136" t="str">
            <v>AD0</v>
          </cell>
          <cell r="H136" t="str">
            <v>AD0</v>
          </cell>
          <cell r="I136" t="str">
            <v>08A-AD0</v>
          </cell>
          <cell r="J136" t="str">
            <v>08AAD0</v>
          </cell>
          <cell r="K136" t="str">
            <v>Enrollments - ABE</v>
          </cell>
          <cell r="L136">
            <v>114950</v>
          </cell>
          <cell r="M136">
            <v>0</v>
          </cell>
          <cell r="N136" t="str">
            <v>AD0</v>
          </cell>
        </row>
        <row r="137">
          <cell r="A137" t="str">
            <v>29Enrollments - ABE</v>
          </cell>
          <cell r="B137">
            <v>11</v>
          </cell>
          <cell r="C137">
            <v>29</v>
          </cell>
          <cell r="D137" t="b">
            <v>1</v>
          </cell>
          <cell r="E137" t="str">
            <v>Clover Park</v>
          </cell>
          <cell r="F137" t="str">
            <v>08A</v>
          </cell>
          <cell r="G137" t="str">
            <v>AD0</v>
          </cell>
          <cell r="H137" t="str">
            <v>AD0</v>
          </cell>
          <cell r="I137" t="str">
            <v>08A-AD0</v>
          </cell>
          <cell r="J137" t="str">
            <v>08AAD0</v>
          </cell>
          <cell r="K137" t="str">
            <v>Enrollments - ABE</v>
          </cell>
          <cell r="L137">
            <v>90750</v>
          </cell>
          <cell r="M137">
            <v>0</v>
          </cell>
          <cell r="N137" t="str">
            <v>AD0</v>
          </cell>
        </row>
        <row r="138">
          <cell r="A138" t="str">
            <v>19Enrollments - ABE</v>
          </cell>
          <cell r="B138">
            <v>11</v>
          </cell>
          <cell r="C138">
            <v>19</v>
          </cell>
          <cell r="D138" t="b">
            <v>1</v>
          </cell>
          <cell r="E138" t="str">
            <v>Columbia Basin</v>
          </cell>
          <cell r="F138" t="str">
            <v>08A</v>
          </cell>
          <cell r="G138" t="str">
            <v>AD0</v>
          </cell>
          <cell r="H138" t="str">
            <v>AD0</v>
          </cell>
          <cell r="I138" t="str">
            <v>08A-AD0</v>
          </cell>
          <cell r="J138" t="str">
            <v>08AAD0</v>
          </cell>
          <cell r="K138" t="str">
            <v>Enrollments - ABE</v>
          </cell>
          <cell r="L138">
            <v>187550</v>
          </cell>
          <cell r="M138">
            <v>0</v>
          </cell>
          <cell r="N138" t="str">
            <v>AD0</v>
          </cell>
        </row>
        <row r="139">
          <cell r="A139" t="str">
            <v>23Enrollments - ABE</v>
          </cell>
          <cell r="B139">
            <v>11</v>
          </cell>
          <cell r="C139">
            <v>23</v>
          </cell>
          <cell r="D139" t="b">
            <v>1</v>
          </cell>
          <cell r="E139" t="str">
            <v>Edmonds</v>
          </cell>
          <cell r="F139" t="str">
            <v>08A</v>
          </cell>
          <cell r="G139" t="str">
            <v>AD0</v>
          </cell>
          <cell r="H139" t="str">
            <v>AD0</v>
          </cell>
          <cell r="I139" t="str">
            <v>08A-AD0</v>
          </cell>
          <cell r="J139" t="str">
            <v>08AAD0</v>
          </cell>
          <cell r="K139" t="str">
            <v>Enrollments - ABE</v>
          </cell>
          <cell r="L139">
            <v>127050</v>
          </cell>
          <cell r="M139">
            <v>0</v>
          </cell>
          <cell r="N139" t="str">
            <v>AD0</v>
          </cell>
        </row>
        <row r="140">
          <cell r="A140" t="str">
            <v>5Enrollments - ABE</v>
          </cell>
          <cell r="B140">
            <v>11</v>
          </cell>
          <cell r="C140">
            <v>5</v>
          </cell>
          <cell r="D140" t="b">
            <v>1</v>
          </cell>
          <cell r="E140" t="str">
            <v>Everett</v>
          </cell>
          <cell r="F140" t="str">
            <v>08A</v>
          </cell>
          <cell r="G140" t="str">
            <v>AD0</v>
          </cell>
          <cell r="H140" t="str">
            <v>AD0</v>
          </cell>
          <cell r="I140" t="str">
            <v>08A-AD0</v>
          </cell>
          <cell r="J140" t="str">
            <v>08AAD0</v>
          </cell>
          <cell r="K140" t="str">
            <v>Enrollments - ABE</v>
          </cell>
          <cell r="L140">
            <v>121000</v>
          </cell>
          <cell r="M140">
            <v>0</v>
          </cell>
          <cell r="N140" t="str">
            <v>AD0</v>
          </cell>
        </row>
        <row r="141">
          <cell r="A141" t="str">
            <v>2Enrollments - ABE</v>
          </cell>
          <cell r="B141">
            <v>11</v>
          </cell>
          <cell r="C141">
            <v>2</v>
          </cell>
          <cell r="D141" t="b">
            <v>1</v>
          </cell>
          <cell r="E141" t="str">
            <v>Grays Harbor</v>
          </cell>
          <cell r="F141" t="str">
            <v>08A</v>
          </cell>
          <cell r="G141" t="str">
            <v>AD0</v>
          </cell>
          <cell r="H141" t="str">
            <v>AD0</v>
          </cell>
          <cell r="I141" t="str">
            <v>08A-AD0</v>
          </cell>
          <cell r="J141" t="str">
            <v>08AAD0</v>
          </cell>
          <cell r="K141" t="str">
            <v>Enrollments - ABE</v>
          </cell>
          <cell r="L141">
            <v>72600</v>
          </cell>
          <cell r="M141">
            <v>0</v>
          </cell>
          <cell r="N141" t="str">
            <v>AD0</v>
          </cell>
        </row>
        <row r="142">
          <cell r="A142" t="str">
            <v>10Enrollments - ABE</v>
          </cell>
          <cell r="B142">
            <v>11</v>
          </cell>
          <cell r="C142">
            <v>10</v>
          </cell>
          <cell r="D142" t="b">
            <v>1</v>
          </cell>
          <cell r="E142" t="str">
            <v>Green River</v>
          </cell>
          <cell r="F142" t="str">
            <v>08A</v>
          </cell>
          <cell r="G142" t="str">
            <v>AD0</v>
          </cell>
          <cell r="H142" t="str">
            <v>AD0</v>
          </cell>
          <cell r="I142" t="str">
            <v>08A-AD0</v>
          </cell>
          <cell r="J142" t="str">
            <v>08AAD0</v>
          </cell>
          <cell r="K142" t="str">
            <v>Enrollments - ABE</v>
          </cell>
          <cell r="L142">
            <v>133100</v>
          </cell>
          <cell r="M142">
            <v>0</v>
          </cell>
          <cell r="N142" t="str">
            <v>AD0</v>
          </cell>
        </row>
        <row r="143">
          <cell r="A143" t="str">
            <v>9Enrollments - ABE</v>
          </cell>
          <cell r="B143">
            <v>11</v>
          </cell>
          <cell r="C143">
            <v>9</v>
          </cell>
          <cell r="D143" t="b">
            <v>1</v>
          </cell>
          <cell r="E143" t="str">
            <v>Highline</v>
          </cell>
          <cell r="F143" t="str">
            <v>08A</v>
          </cell>
          <cell r="G143" t="str">
            <v>AD0</v>
          </cell>
          <cell r="H143" t="str">
            <v>AD0</v>
          </cell>
          <cell r="I143" t="str">
            <v>08A-AD0</v>
          </cell>
          <cell r="J143" t="str">
            <v>08AAD0</v>
          </cell>
          <cell r="K143" t="str">
            <v>Enrollments - ABE</v>
          </cell>
          <cell r="L143">
            <v>175450</v>
          </cell>
          <cell r="M143">
            <v>0</v>
          </cell>
          <cell r="N143" t="str">
            <v>AD0</v>
          </cell>
        </row>
        <row r="144">
          <cell r="A144" t="str">
            <v>26Enrollments - ABE</v>
          </cell>
          <cell r="B144">
            <v>11</v>
          </cell>
          <cell r="C144">
            <v>26</v>
          </cell>
          <cell r="D144" t="b">
            <v>1</v>
          </cell>
          <cell r="E144" t="str">
            <v>Lake Washington</v>
          </cell>
          <cell r="F144" t="str">
            <v>08A</v>
          </cell>
          <cell r="G144" t="str">
            <v>AD0</v>
          </cell>
          <cell r="H144" t="str">
            <v>AD0</v>
          </cell>
          <cell r="I144" t="str">
            <v>08A-AD0</v>
          </cell>
          <cell r="J144" t="str">
            <v>08AAD0</v>
          </cell>
          <cell r="K144" t="str">
            <v>Enrollments - ABE</v>
          </cell>
          <cell r="L144">
            <v>127050</v>
          </cell>
          <cell r="M144">
            <v>0</v>
          </cell>
          <cell r="N144" t="str">
            <v>AD0</v>
          </cell>
        </row>
        <row r="145">
          <cell r="A145" t="str">
            <v>13Enrollments - ABE</v>
          </cell>
          <cell r="B145">
            <v>11</v>
          </cell>
          <cell r="C145">
            <v>13</v>
          </cell>
          <cell r="D145" t="b">
            <v>1</v>
          </cell>
          <cell r="E145" t="str">
            <v>Lower Columbia</v>
          </cell>
          <cell r="F145" t="str">
            <v>08A</v>
          </cell>
          <cell r="G145" t="str">
            <v>AD0</v>
          </cell>
          <cell r="H145" t="str">
            <v>AD0</v>
          </cell>
          <cell r="I145" t="str">
            <v>08A-AD0</v>
          </cell>
          <cell r="J145" t="str">
            <v>08AAD0</v>
          </cell>
          <cell r="K145" t="str">
            <v>Enrollments - ABE</v>
          </cell>
          <cell r="L145">
            <v>96800</v>
          </cell>
          <cell r="M145">
            <v>0</v>
          </cell>
          <cell r="N145" t="str">
            <v>AD0</v>
          </cell>
        </row>
        <row r="146">
          <cell r="A146" t="str">
            <v>3Enrollments - ABE</v>
          </cell>
          <cell r="B146">
            <v>11</v>
          </cell>
          <cell r="C146">
            <v>3</v>
          </cell>
          <cell r="D146" t="b">
            <v>1</v>
          </cell>
          <cell r="E146" t="str">
            <v>Olympic</v>
          </cell>
          <cell r="F146" t="str">
            <v>08A</v>
          </cell>
          <cell r="G146" t="str">
            <v>AD0</v>
          </cell>
          <cell r="H146" t="str">
            <v>AD0</v>
          </cell>
          <cell r="I146" t="str">
            <v>08A-AD0</v>
          </cell>
          <cell r="J146" t="str">
            <v>08AAD0</v>
          </cell>
          <cell r="K146" t="str">
            <v>Enrollments - ABE</v>
          </cell>
          <cell r="L146">
            <v>78650</v>
          </cell>
          <cell r="M146">
            <v>0</v>
          </cell>
          <cell r="N146" t="str">
            <v>AD0</v>
          </cell>
        </row>
        <row r="147">
          <cell r="A147" t="str">
            <v>1Enrollments - ABE</v>
          </cell>
          <cell r="B147">
            <v>11</v>
          </cell>
          <cell r="C147">
            <v>1</v>
          </cell>
          <cell r="D147" t="b">
            <v>1</v>
          </cell>
          <cell r="E147" t="str">
            <v>Peninsula</v>
          </cell>
          <cell r="F147" t="str">
            <v>08A</v>
          </cell>
          <cell r="G147" t="str">
            <v>AD0</v>
          </cell>
          <cell r="H147" t="str">
            <v>AD0</v>
          </cell>
          <cell r="I147" t="str">
            <v>08A-AD0</v>
          </cell>
          <cell r="J147" t="str">
            <v>08AAD0</v>
          </cell>
          <cell r="K147" t="str">
            <v>Enrollments - ABE</v>
          </cell>
          <cell r="L147">
            <v>84700</v>
          </cell>
          <cell r="M147">
            <v>0</v>
          </cell>
          <cell r="N147" t="str">
            <v>AD0</v>
          </cell>
        </row>
        <row r="148">
          <cell r="A148" t="str">
            <v>11Enrollments - ABE</v>
          </cell>
          <cell r="B148">
            <v>11</v>
          </cell>
          <cell r="C148">
            <v>11</v>
          </cell>
          <cell r="D148" t="b">
            <v>1</v>
          </cell>
          <cell r="E148" t="str">
            <v>Pierce</v>
          </cell>
          <cell r="F148" t="str">
            <v>08A</v>
          </cell>
          <cell r="G148" t="str">
            <v>AD0</v>
          </cell>
          <cell r="H148" t="str">
            <v>AD0</v>
          </cell>
          <cell r="I148" t="str">
            <v>08A-AD0</v>
          </cell>
          <cell r="J148" t="str">
            <v>08AAD0</v>
          </cell>
          <cell r="K148" t="str">
            <v>Enrollments - ABE</v>
          </cell>
          <cell r="L148">
            <v>145200</v>
          </cell>
          <cell r="M148">
            <v>0</v>
          </cell>
          <cell r="N148" t="str">
            <v>AD0</v>
          </cell>
        </row>
        <row r="149">
          <cell r="A149" t="str">
            <v>27Enrollments - ABE</v>
          </cell>
          <cell r="B149">
            <v>11</v>
          </cell>
          <cell r="C149">
            <v>27</v>
          </cell>
          <cell r="D149" t="b">
            <v>1</v>
          </cell>
          <cell r="E149" t="str">
            <v>Renton</v>
          </cell>
          <cell r="F149" t="str">
            <v>08A</v>
          </cell>
          <cell r="G149" t="str">
            <v>AD0</v>
          </cell>
          <cell r="H149" t="str">
            <v>AD0</v>
          </cell>
          <cell r="I149" t="str">
            <v>08A-AD0</v>
          </cell>
          <cell r="J149" t="str">
            <v>08AAD0</v>
          </cell>
          <cell r="K149" t="str">
            <v>Enrollments - ABE</v>
          </cell>
          <cell r="L149">
            <v>145200</v>
          </cell>
          <cell r="M149">
            <v>0</v>
          </cell>
          <cell r="N149" t="str">
            <v>AD0</v>
          </cell>
        </row>
        <row r="150">
          <cell r="A150" t="str">
            <v>6Enrollments - ABE</v>
          </cell>
          <cell r="B150">
            <v>11</v>
          </cell>
          <cell r="C150">
            <v>6</v>
          </cell>
          <cell r="D150" t="b">
            <v>1</v>
          </cell>
          <cell r="E150" t="str">
            <v>Seattle</v>
          </cell>
          <cell r="F150" t="str">
            <v>08A</v>
          </cell>
          <cell r="G150" t="str">
            <v>AD0</v>
          </cell>
          <cell r="H150" t="str">
            <v>AD0</v>
          </cell>
          <cell r="I150" t="str">
            <v>08A-AD0</v>
          </cell>
          <cell r="J150" t="str">
            <v>08AAD0</v>
          </cell>
          <cell r="K150" t="str">
            <v>Enrollments - ABE</v>
          </cell>
          <cell r="L150">
            <v>290400</v>
          </cell>
          <cell r="M150">
            <v>0</v>
          </cell>
          <cell r="N150" t="str">
            <v>AD0</v>
          </cell>
        </row>
        <row r="151">
          <cell r="A151" t="str">
            <v>7Enrollments - ABE</v>
          </cell>
          <cell r="B151">
            <v>11</v>
          </cell>
          <cell r="C151">
            <v>7</v>
          </cell>
          <cell r="D151" t="b">
            <v>1</v>
          </cell>
          <cell r="E151" t="str">
            <v>Shoreline</v>
          </cell>
          <cell r="F151" t="str">
            <v>08A</v>
          </cell>
          <cell r="G151" t="str">
            <v>AD0</v>
          </cell>
          <cell r="H151" t="str">
            <v>AD0</v>
          </cell>
          <cell r="I151" t="str">
            <v>08A-AD0</v>
          </cell>
          <cell r="J151" t="str">
            <v>08AAD0</v>
          </cell>
          <cell r="K151" t="str">
            <v>Enrollments - ABE</v>
          </cell>
          <cell r="L151">
            <v>114950</v>
          </cell>
          <cell r="M151">
            <v>0</v>
          </cell>
          <cell r="N151" t="str">
            <v>AD0</v>
          </cell>
        </row>
        <row r="152">
          <cell r="A152" t="str">
            <v>4Enrollments - ABE</v>
          </cell>
          <cell r="B152">
            <v>11</v>
          </cell>
          <cell r="C152">
            <v>4</v>
          </cell>
          <cell r="D152" t="b">
            <v>1</v>
          </cell>
          <cell r="E152" t="str">
            <v>Skagit Valley</v>
          </cell>
          <cell r="F152" t="str">
            <v>08A</v>
          </cell>
          <cell r="G152" t="str">
            <v>AD0</v>
          </cell>
          <cell r="H152" t="str">
            <v>AD0</v>
          </cell>
          <cell r="I152" t="str">
            <v>08A-AD0</v>
          </cell>
          <cell r="J152" t="str">
            <v>08AAD0</v>
          </cell>
          <cell r="K152" t="str">
            <v>Enrollments - ABE</v>
          </cell>
          <cell r="L152">
            <v>102850</v>
          </cell>
          <cell r="M152">
            <v>0</v>
          </cell>
          <cell r="N152" t="str">
            <v>AD0</v>
          </cell>
        </row>
        <row r="153">
          <cell r="A153" t="str">
            <v>24Enrollments - ABE</v>
          </cell>
          <cell r="B153">
            <v>11</v>
          </cell>
          <cell r="C153">
            <v>24</v>
          </cell>
          <cell r="D153" t="b">
            <v>1</v>
          </cell>
          <cell r="E153" t="str">
            <v>South Puget Sound</v>
          </cell>
          <cell r="F153" t="str">
            <v>08A</v>
          </cell>
          <cell r="G153" t="str">
            <v>AD0</v>
          </cell>
          <cell r="H153" t="str">
            <v>AD0</v>
          </cell>
          <cell r="I153" t="str">
            <v>08A-AD0</v>
          </cell>
          <cell r="J153" t="str">
            <v>08AAD0</v>
          </cell>
          <cell r="K153" t="str">
            <v>Enrollments - ABE</v>
          </cell>
          <cell r="L153">
            <v>78650</v>
          </cell>
          <cell r="M153">
            <v>0</v>
          </cell>
          <cell r="N153" t="str">
            <v>AD0</v>
          </cell>
        </row>
        <row r="154">
          <cell r="A154" t="str">
            <v>17Enrollments - ABE</v>
          </cell>
          <cell r="B154">
            <v>11</v>
          </cell>
          <cell r="C154">
            <v>17</v>
          </cell>
          <cell r="D154" t="b">
            <v>1</v>
          </cell>
          <cell r="E154" t="str">
            <v>Spokane</v>
          </cell>
          <cell r="F154" t="str">
            <v>08A</v>
          </cell>
          <cell r="G154" t="str">
            <v>AD0</v>
          </cell>
          <cell r="H154" t="str">
            <v>AD0</v>
          </cell>
          <cell r="I154" t="str">
            <v>08A-AD0</v>
          </cell>
          <cell r="J154" t="str">
            <v>08AAD0</v>
          </cell>
          <cell r="K154" t="str">
            <v>Enrollments - ABE</v>
          </cell>
          <cell r="L154">
            <v>254100</v>
          </cell>
          <cell r="M154">
            <v>0</v>
          </cell>
          <cell r="N154" t="str">
            <v>AD0</v>
          </cell>
        </row>
        <row r="155">
          <cell r="A155" t="str">
            <v>22Enrollments - ABE</v>
          </cell>
          <cell r="B155">
            <v>11</v>
          </cell>
          <cell r="C155">
            <v>22</v>
          </cell>
          <cell r="D155" t="b">
            <v>1</v>
          </cell>
          <cell r="E155" t="str">
            <v>Tacoma</v>
          </cell>
          <cell r="F155" t="str">
            <v>08A</v>
          </cell>
          <cell r="G155" t="str">
            <v>AD0</v>
          </cell>
          <cell r="H155" t="str">
            <v>AD0</v>
          </cell>
          <cell r="I155" t="str">
            <v>08A-AD0</v>
          </cell>
          <cell r="J155" t="str">
            <v>08AAD0</v>
          </cell>
          <cell r="K155" t="str">
            <v>Enrollments - ABE</v>
          </cell>
          <cell r="L155">
            <v>108900</v>
          </cell>
          <cell r="M155">
            <v>0</v>
          </cell>
          <cell r="N155" t="str">
            <v>AD0</v>
          </cell>
        </row>
        <row r="156">
          <cell r="A156" t="str">
            <v>20Enrollments - ABE</v>
          </cell>
          <cell r="B156">
            <v>11</v>
          </cell>
          <cell r="C156">
            <v>20</v>
          </cell>
          <cell r="D156" t="b">
            <v>1</v>
          </cell>
          <cell r="E156" t="str">
            <v>Walla Walla</v>
          </cell>
          <cell r="F156" t="str">
            <v>08A</v>
          </cell>
          <cell r="G156" t="str">
            <v>AD0</v>
          </cell>
          <cell r="H156" t="str">
            <v>AD0</v>
          </cell>
          <cell r="I156" t="str">
            <v>08A-AD0</v>
          </cell>
          <cell r="J156" t="str">
            <v>08AAD0</v>
          </cell>
          <cell r="K156" t="str">
            <v>Enrollments - ABE</v>
          </cell>
          <cell r="L156">
            <v>145200</v>
          </cell>
          <cell r="M156">
            <v>0</v>
          </cell>
          <cell r="N156" t="str">
            <v>AD0</v>
          </cell>
        </row>
        <row r="157">
          <cell r="A157" t="str">
            <v>15Enrollments - ABE</v>
          </cell>
          <cell r="B157">
            <v>11</v>
          </cell>
          <cell r="C157">
            <v>15</v>
          </cell>
          <cell r="D157" t="b">
            <v>1</v>
          </cell>
          <cell r="E157" t="str">
            <v>Wenatchee</v>
          </cell>
          <cell r="F157" t="str">
            <v>08A</v>
          </cell>
          <cell r="G157" t="str">
            <v>AD0</v>
          </cell>
          <cell r="H157" t="str">
            <v>AD0</v>
          </cell>
          <cell r="I157" t="str">
            <v>08A-AD0</v>
          </cell>
          <cell r="J157" t="str">
            <v>08AAD0</v>
          </cell>
          <cell r="K157" t="str">
            <v>Enrollments - ABE</v>
          </cell>
          <cell r="L157">
            <v>151550</v>
          </cell>
          <cell r="M157">
            <v>0</v>
          </cell>
          <cell r="N157" t="str">
            <v>AD0</v>
          </cell>
        </row>
        <row r="158">
          <cell r="A158" t="str">
            <v>21Enrollments - ABE</v>
          </cell>
          <cell r="B158">
            <v>11</v>
          </cell>
          <cell r="C158">
            <v>21</v>
          </cell>
          <cell r="D158" t="b">
            <v>1</v>
          </cell>
          <cell r="E158" t="str">
            <v>Whatcom</v>
          </cell>
          <cell r="F158" t="str">
            <v>08A</v>
          </cell>
          <cell r="G158" t="str">
            <v>AD0</v>
          </cell>
          <cell r="H158" t="str">
            <v>AD0</v>
          </cell>
          <cell r="I158" t="str">
            <v>08A-AD0</v>
          </cell>
          <cell r="J158" t="str">
            <v>08AAD0</v>
          </cell>
          <cell r="K158" t="str">
            <v>Enrollments - ABE</v>
          </cell>
          <cell r="L158">
            <v>96800</v>
          </cell>
          <cell r="M158">
            <v>0</v>
          </cell>
          <cell r="N158" t="str">
            <v>AD0</v>
          </cell>
        </row>
        <row r="159">
          <cell r="A159" t="str">
            <v>16Enrollments - ABE</v>
          </cell>
          <cell r="B159">
            <v>11</v>
          </cell>
          <cell r="C159">
            <v>16</v>
          </cell>
          <cell r="D159" t="b">
            <v>1</v>
          </cell>
          <cell r="E159" t="str">
            <v>Yakima Valley</v>
          </cell>
          <cell r="F159" t="str">
            <v>08A</v>
          </cell>
          <cell r="G159" t="str">
            <v>AD0</v>
          </cell>
          <cell r="H159" t="str">
            <v>AD0</v>
          </cell>
          <cell r="I159" t="str">
            <v>08A-AD0</v>
          </cell>
          <cell r="J159" t="str">
            <v>08AAD0</v>
          </cell>
          <cell r="K159" t="str">
            <v>Enrollments - ABE</v>
          </cell>
          <cell r="L159">
            <v>175450</v>
          </cell>
          <cell r="M159">
            <v>0</v>
          </cell>
          <cell r="N159" t="str">
            <v>AD0</v>
          </cell>
        </row>
        <row r="160">
          <cell r="A160" t="str">
            <v>88Enrollments - Apprentice</v>
          </cell>
          <cell r="B160">
            <v>11</v>
          </cell>
          <cell r="C160">
            <v>88</v>
          </cell>
          <cell r="D160" t="b">
            <v>1</v>
          </cell>
          <cell r="E160" t="str">
            <v>Center for Information Services</v>
          </cell>
          <cell r="F160" t="str">
            <v>08A</v>
          </cell>
          <cell r="G160" t="str">
            <v>AH0</v>
          </cell>
          <cell r="H160" t="str">
            <v>AH0</v>
          </cell>
          <cell r="I160" t="str">
            <v>08A-AH0</v>
          </cell>
          <cell r="J160" t="str">
            <v>08AAH0</v>
          </cell>
          <cell r="K160" t="str">
            <v>Enrollments - Apprentice</v>
          </cell>
          <cell r="L160">
            <v>10000</v>
          </cell>
          <cell r="M160">
            <v>0</v>
          </cell>
          <cell r="N160" t="str">
            <v>AH0</v>
          </cell>
        </row>
        <row r="161">
          <cell r="A161" t="str">
            <v>29Enrollments - Apprentice</v>
          </cell>
          <cell r="B161">
            <v>11</v>
          </cell>
          <cell r="C161">
            <v>29</v>
          </cell>
          <cell r="D161" t="b">
            <v>1</v>
          </cell>
          <cell r="E161" t="str">
            <v>Clover Park</v>
          </cell>
          <cell r="F161" t="str">
            <v>08A</v>
          </cell>
          <cell r="G161" t="str">
            <v>AH0</v>
          </cell>
          <cell r="H161" t="str">
            <v>AH0</v>
          </cell>
          <cell r="I161" t="str">
            <v>08A-AH0</v>
          </cell>
          <cell r="J161" t="str">
            <v>08AAH0</v>
          </cell>
          <cell r="K161" t="str">
            <v>Enrollments - Apprentice</v>
          </cell>
          <cell r="L161">
            <v>29750</v>
          </cell>
          <cell r="M161">
            <v>0</v>
          </cell>
          <cell r="N161" t="str">
            <v>AH0</v>
          </cell>
        </row>
        <row r="162">
          <cell r="A162" t="str">
            <v>3Enrollments - Apprentice</v>
          </cell>
          <cell r="B162">
            <v>11</v>
          </cell>
          <cell r="C162">
            <v>3</v>
          </cell>
          <cell r="D162" t="b">
            <v>1</v>
          </cell>
          <cell r="E162" t="str">
            <v>Olympic</v>
          </cell>
          <cell r="F162" t="str">
            <v>08A</v>
          </cell>
          <cell r="G162" t="str">
            <v>AH0</v>
          </cell>
          <cell r="H162" t="str">
            <v>AH0</v>
          </cell>
          <cell r="I162" t="str">
            <v>08A-AH0</v>
          </cell>
          <cell r="J162" t="str">
            <v>08AAH0</v>
          </cell>
          <cell r="K162" t="str">
            <v>Enrollments - Apprentice</v>
          </cell>
          <cell r="L162">
            <v>178500</v>
          </cell>
          <cell r="M162">
            <v>0</v>
          </cell>
          <cell r="N162" t="str">
            <v>AH0</v>
          </cell>
        </row>
        <row r="163">
          <cell r="A163" t="str">
            <v>27Enrollments - Apprenticeship</v>
          </cell>
          <cell r="B163">
            <v>11</v>
          </cell>
          <cell r="C163">
            <v>27</v>
          </cell>
          <cell r="D163" t="b">
            <v>1</v>
          </cell>
          <cell r="E163" t="str">
            <v>Renton</v>
          </cell>
          <cell r="F163" t="str">
            <v>08A</v>
          </cell>
          <cell r="G163" t="str">
            <v>3E0</v>
          </cell>
          <cell r="H163" t="str">
            <v>3E0</v>
          </cell>
          <cell r="I163" t="str">
            <v>08A-3E0</v>
          </cell>
          <cell r="J163" t="str">
            <v>08A3E0</v>
          </cell>
          <cell r="K163" t="str">
            <v>Enrollments - Apprenticeship</v>
          </cell>
          <cell r="L163">
            <v>255000</v>
          </cell>
          <cell r="M163">
            <v>0</v>
          </cell>
          <cell r="N163" t="str">
            <v>3E0</v>
          </cell>
        </row>
        <row r="164">
          <cell r="A164" t="str">
            <v>27Enrollments - Apprentice</v>
          </cell>
          <cell r="B164">
            <v>11</v>
          </cell>
          <cell r="C164">
            <v>27</v>
          </cell>
          <cell r="D164" t="b">
            <v>1</v>
          </cell>
          <cell r="E164" t="str">
            <v>Renton</v>
          </cell>
          <cell r="F164" t="str">
            <v>08A</v>
          </cell>
          <cell r="G164" t="str">
            <v>AH0</v>
          </cell>
          <cell r="H164" t="str">
            <v>AH0</v>
          </cell>
          <cell r="I164" t="str">
            <v>08A-AH0</v>
          </cell>
          <cell r="J164" t="str">
            <v>08AAH0</v>
          </cell>
          <cell r="K164" t="str">
            <v>Enrollments - Apprentice</v>
          </cell>
          <cell r="L164">
            <v>143650</v>
          </cell>
          <cell r="M164">
            <v>0</v>
          </cell>
          <cell r="N164" t="str">
            <v>AH0</v>
          </cell>
        </row>
        <row r="165">
          <cell r="A165" t="str">
            <v>6Enrollments - Apprentice</v>
          </cell>
          <cell r="B165">
            <v>11</v>
          </cell>
          <cell r="C165">
            <v>6</v>
          </cell>
          <cell r="D165" t="b">
            <v>1</v>
          </cell>
          <cell r="E165" t="str">
            <v>Seattle</v>
          </cell>
          <cell r="F165" t="str">
            <v>08A</v>
          </cell>
          <cell r="G165" t="str">
            <v>AH0</v>
          </cell>
          <cell r="H165" t="str">
            <v>AH0</v>
          </cell>
          <cell r="I165" t="str">
            <v>08A-AH0</v>
          </cell>
          <cell r="J165" t="str">
            <v>08AAH0</v>
          </cell>
          <cell r="K165" t="str">
            <v>Enrollments - Apprentice</v>
          </cell>
          <cell r="L165">
            <v>208250</v>
          </cell>
          <cell r="M165">
            <v>0</v>
          </cell>
          <cell r="N165" t="str">
            <v>AH0</v>
          </cell>
        </row>
        <row r="166">
          <cell r="A166" t="str">
            <v>4Enrollments - Apprentice</v>
          </cell>
          <cell r="B166">
            <v>11</v>
          </cell>
          <cell r="C166">
            <v>4</v>
          </cell>
          <cell r="D166" t="b">
            <v>1</v>
          </cell>
          <cell r="E166" t="str">
            <v>Skagit Valley</v>
          </cell>
          <cell r="F166" t="str">
            <v>08A</v>
          </cell>
          <cell r="G166" t="str">
            <v>AH0</v>
          </cell>
          <cell r="H166" t="str">
            <v>AH0</v>
          </cell>
          <cell r="I166" t="str">
            <v>08A-AH0</v>
          </cell>
          <cell r="J166" t="str">
            <v>08AAH0</v>
          </cell>
          <cell r="K166" t="str">
            <v>Enrollments - Apprentice</v>
          </cell>
          <cell r="L166">
            <v>202300</v>
          </cell>
          <cell r="M166">
            <v>0</v>
          </cell>
          <cell r="N166" t="str">
            <v>AH0</v>
          </cell>
        </row>
        <row r="167">
          <cell r="A167" t="str">
            <v>17Enrollments - Apprentice</v>
          </cell>
          <cell r="B167">
            <v>11</v>
          </cell>
          <cell r="C167">
            <v>17</v>
          </cell>
          <cell r="D167" t="b">
            <v>1</v>
          </cell>
          <cell r="E167" t="str">
            <v>Spokane</v>
          </cell>
          <cell r="F167" t="str">
            <v>08A</v>
          </cell>
          <cell r="G167" t="str">
            <v>AH0</v>
          </cell>
          <cell r="H167" t="str">
            <v>AH0</v>
          </cell>
          <cell r="I167" t="str">
            <v>08A-AH0</v>
          </cell>
          <cell r="J167" t="str">
            <v>08AAH0</v>
          </cell>
          <cell r="K167" t="str">
            <v>Enrollments - Apprentice</v>
          </cell>
          <cell r="L167">
            <v>172550</v>
          </cell>
          <cell r="M167">
            <v>0</v>
          </cell>
          <cell r="N167" t="str">
            <v>AH0</v>
          </cell>
        </row>
        <row r="168">
          <cell r="A168" t="str">
            <v>28Enrollments - Apprentice Setaside</v>
          </cell>
          <cell r="B168">
            <v>11</v>
          </cell>
          <cell r="C168">
            <v>28</v>
          </cell>
          <cell r="D168" t="b">
            <v>1</v>
          </cell>
          <cell r="E168" t="str">
            <v>Bates</v>
          </cell>
          <cell r="F168" t="str">
            <v>001</v>
          </cell>
          <cell r="G168" t="str">
            <v>011</v>
          </cell>
          <cell r="H168" t="str">
            <v>011</v>
          </cell>
          <cell r="I168" t="str">
            <v>001-011</v>
          </cell>
          <cell r="J168" t="str">
            <v>001011</v>
          </cell>
          <cell r="K168" t="str">
            <v>Enrollments - Apprentice Setaside</v>
          </cell>
          <cell r="L168">
            <v>195050</v>
          </cell>
          <cell r="M168">
            <v>0</v>
          </cell>
          <cell r="N168">
            <v>101</v>
          </cell>
        </row>
        <row r="169">
          <cell r="A169" t="str">
            <v>25Enrollments - Apprentice Setaside</v>
          </cell>
          <cell r="B169">
            <v>11</v>
          </cell>
          <cell r="C169">
            <v>25</v>
          </cell>
          <cell r="D169" t="b">
            <v>1</v>
          </cell>
          <cell r="E169" t="str">
            <v>Bellingham</v>
          </cell>
          <cell r="F169" t="str">
            <v>001</v>
          </cell>
          <cell r="G169" t="str">
            <v>011</v>
          </cell>
          <cell r="H169" t="str">
            <v>011</v>
          </cell>
          <cell r="I169" t="str">
            <v>001-011</v>
          </cell>
          <cell r="J169" t="str">
            <v>001011</v>
          </cell>
          <cell r="K169" t="str">
            <v>Enrollments - Apprentice Setaside</v>
          </cell>
          <cell r="L169">
            <v>37350</v>
          </cell>
          <cell r="M169">
            <v>0</v>
          </cell>
          <cell r="N169">
            <v>101</v>
          </cell>
        </row>
        <row r="170">
          <cell r="A170" t="str">
            <v>12Enrollments - Apprentice Setaside</v>
          </cell>
          <cell r="B170">
            <v>11</v>
          </cell>
          <cell r="C170">
            <v>12</v>
          </cell>
          <cell r="D170" t="b">
            <v>1</v>
          </cell>
          <cell r="E170" t="str">
            <v>Centralia</v>
          </cell>
          <cell r="F170" t="str">
            <v>001</v>
          </cell>
          <cell r="G170" t="str">
            <v>011</v>
          </cell>
          <cell r="H170" t="str">
            <v>011</v>
          </cell>
          <cell r="I170" t="str">
            <v>001-011</v>
          </cell>
          <cell r="J170" t="str">
            <v>001011</v>
          </cell>
          <cell r="K170" t="str">
            <v>Enrollments - Apprentice Setaside</v>
          </cell>
          <cell r="L170">
            <v>8300</v>
          </cell>
          <cell r="M170">
            <v>0</v>
          </cell>
          <cell r="N170">
            <v>101</v>
          </cell>
        </row>
        <row r="171">
          <cell r="A171" t="str">
            <v>14Enrollments - Apprentice Setaside</v>
          </cell>
          <cell r="B171">
            <v>11</v>
          </cell>
          <cell r="C171">
            <v>14</v>
          </cell>
          <cell r="D171" t="b">
            <v>1</v>
          </cell>
          <cell r="E171" t="str">
            <v>Clark</v>
          </cell>
          <cell r="F171" t="str">
            <v>001</v>
          </cell>
          <cell r="G171" t="str">
            <v>011</v>
          </cell>
          <cell r="H171" t="str">
            <v>011</v>
          </cell>
          <cell r="I171" t="str">
            <v>001-011</v>
          </cell>
          <cell r="J171" t="str">
            <v>001011</v>
          </cell>
          <cell r="K171" t="str">
            <v>Enrollments - Apprentice Setaside</v>
          </cell>
          <cell r="L171">
            <v>37350</v>
          </cell>
          <cell r="M171">
            <v>0</v>
          </cell>
          <cell r="N171">
            <v>101</v>
          </cell>
        </row>
        <row r="172">
          <cell r="A172" t="str">
            <v>29Enrollments - Apprentice Setaside</v>
          </cell>
          <cell r="B172">
            <v>11</v>
          </cell>
          <cell r="C172">
            <v>29</v>
          </cell>
          <cell r="D172" t="b">
            <v>1</v>
          </cell>
          <cell r="E172" t="str">
            <v>Clover Park</v>
          </cell>
          <cell r="F172" t="str">
            <v>001</v>
          </cell>
          <cell r="G172" t="str">
            <v>011</v>
          </cell>
          <cell r="H172" t="str">
            <v>011</v>
          </cell>
          <cell r="I172" t="str">
            <v>001-011</v>
          </cell>
          <cell r="J172" t="str">
            <v>001011</v>
          </cell>
          <cell r="K172" t="str">
            <v>Enrollments - Apprentice Setaside</v>
          </cell>
          <cell r="L172">
            <v>8300</v>
          </cell>
          <cell r="M172">
            <v>0</v>
          </cell>
          <cell r="N172">
            <v>101</v>
          </cell>
        </row>
        <row r="173">
          <cell r="A173" t="str">
            <v>19Enrollments - Apprentice Setaside</v>
          </cell>
          <cell r="B173">
            <v>11</v>
          </cell>
          <cell r="C173">
            <v>19</v>
          </cell>
          <cell r="D173" t="b">
            <v>1</v>
          </cell>
          <cell r="E173" t="str">
            <v>Columbia Basin</v>
          </cell>
          <cell r="F173" t="str">
            <v>001</v>
          </cell>
          <cell r="G173" t="str">
            <v>011</v>
          </cell>
          <cell r="H173" t="str">
            <v>011</v>
          </cell>
          <cell r="I173" t="str">
            <v>001-011</v>
          </cell>
          <cell r="J173" t="str">
            <v>001011</v>
          </cell>
          <cell r="K173" t="str">
            <v>Enrollments - Apprentice Setaside</v>
          </cell>
          <cell r="L173">
            <v>153550</v>
          </cell>
          <cell r="M173">
            <v>0</v>
          </cell>
          <cell r="N173">
            <v>101</v>
          </cell>
        </row>
        <row r="174">
          <cell r="A174" t="str">
            <v>5Enrollments - Apprentice Setaside</v>
          </cell>
          <cell r="B174">
            <v>11</v>
          </cell>
          <cell r="C174">
            <v>5</v>
          </cell>
          <cell r="D174" t="b">
            <v>1</v>
          </cell>
          <cell r="E174" t="str">
            <v>Everett</v>
          </cell>
          <cell r="F174" t="str">
            <v>001</v>
          </cell>
          <cell r="G174" t="str">
            <v>011</v>
          </cell>
          <cell r="H174" t="str">
            <v>011</v>
          </cell>
          <cell r="I174" t="str">
            <v>001-011</v>
          </cell>
          <cell r="J174" t="str">
            <v>001011</v>
          </cell>
          <cell r="K174" t="str">
            <v>Enrollments - Apprentice Setaside</v>
          </cell>
          <cell r="L174">
            <v>124500</v>
          </cell>
          <cell r="M174">
            <v>0</v>
          </cell>
          <cell r="N174">
            <v>101</v>
          </cell>
        </row>
        <row r="175">
          <cell r="A175" t="str">
            <v>2Enrollments - Apprentice Setaside</v>
          </cell>
          <cell r="B175">
            <v>11</v>
          </cell>
          <cell r="C175">
            <v>2</v>
          </cell>
          <cell r="D175" t="b">
            <v>1</v>
          </cell>
          <cell r="E175" t="str">
            <v>Grays Harbor</v>
          </cell>
          <cell r="F175" t="str">
            <v>001</v>
          </cell>
          <cell r="G175" t="str">
            <v>011</v>
          </cell>
          <cell r="H175" t="str">
            <v>011</v>
          </cell>
          <cell r="I175" t="str">
            <v>001-011</v>
          </cell>
          <cell r="J175" t="str">
            <v>001011</v>
          </cell>
          <cell r="K175" t="str">
            <v>Enrollments - Apprentice Setaside</v>
          </cell>
          <cell r="L175">
            <v>4150</v>
          </cell>
          <cell r="M175">
            <v>0</v>
          </cell>
          <cell r="N175">
            <v>101</v>
          </cell>
        </row>
        <row r="176">
          <cell r="A176" t="str">
            <v>9Enrollments - Apprentice Setaside</v>
          </cell>
          <cell r="B176">
            <v>11</v>
          </cell>
          <cell r="C176">
            <v>9</v>
          </cell>
          <cell r="D176" t="b">
            <v>1</v>
          </cell>
          <cell r="E176" t="str">
            <v>Highline</v>
          </cell>
          <cell r="F176" t="str">
            <v>001</v>
          </cell>
          <cell r="G176" t="str">
            <v>011</v>
          </cell>
          <cell r="H176" t="str">
            <v>011</v>
          </cell>
          <cell r="I176" t="str">
            <v>001-011</v>
          </cell>
          <cell r="J176" t="str">
            <v>001011</v>
          </cell>
          <cell r="K176" t="str">
            <v>Enrollments - Apprentice Setaside</v>
          </cell>
          <cell r="L176">
            <v>16600</v>
          </cell>
          <cell r="M176">
            <v>0</v>
          </cell>
          <cell r="N176">
            <v>101</v>
          </cell>
        </row>
        <row r="177">
          <cell r="A177" t="str">
            <v>26Enrollments - Apprentice Setaside</v>
          </cell>
          <cell r="B177">
            <v>11</v>
          </cell>
          <cell r="C177">
            <v>26</v>
          </cell>
          <cell r="D177" t="b">
            <v>1</v>
          </cell>
          <cell r="E177" t="str">
            <v>Lake Washington</v>
          </cell>
          <cell r="F177" t="str">
            <v>001</v>
          </cell>
          <cell r="G177" t="str">
            <v>011</v>
          </cell>
          <cell r="H177" t="str">
            <v>011</v>
          </cell>
          <cell r="I177" t="str">
            <v>001-011</v>
          </cell>
          <cell r="J177" t="str">
            <v>001011</v>
          </cell>
          <cell r="K177" t="str">
            <v>Enrollments - Apprentice Setaside</v>
          </cell>
          <cell r="L177">
            <v>87150</v>
          </cell>
          <cell r="M177">
            <v>0</v>
          </cell>
          <cell r="N177">
            <v>101</v>
          </cell>
        </row>
        <row r="178">
          <cell r="A178" t="str">
            <v>13Enrollments - Apprentice Setaside</v>
          </cell>
          <cell r="B178">
            <v>11</v>
          </cell>
          <cell r="C178">
            <v>13</v>
          </cell>
          <cell r="D178" t="b">
            <v>1</v>
          </cell>
          <cell r="E178" t="str">
            <v>Lower Columbia</v>
          </cell>
          <cell r="F178" t="str">
            <v>001</v>
          </cell>
          <cell r="G178" t="str">
            <v>011</v>
          </cell>
          <cell r="H178" t="str">
            <v>011</v>
          </cell>
          <cell r="I178" t="str">
            <v>001-011</v>
          </cell>
          <cell r="J178" t="str">
            <v>001011</v>
          </cell>
          <cell r="K178" t="str">
            <v>Enrollments - Apprentice Setaside</v>
          </cell>
          <cell r="L178">
            <v>12450</v>
          </cell>
          <cell r="M178">
            <v>0</v>
          </cell>
          <cell r="N178">
            <v>101</v>
          </cell>
        </row>
        <row r="179">
          <cell r="A179" t="str">
            <v>3Enrollments - Apprentice Setaside</v>
          </cell>
          <cell r="B179">
            <v>11</v>
          </cell>
          <cell r="C179">
            <v>3</v>
          </cell>
          <cell r="D179" t="b">
            <v>1</v>
          </cell>
          <cell r="E179" t="str">
            <v>Olympic</v>
          </cell>
          <cell r="F179" t="str">
            <v>001</v>
          </cell>
          <cell r="G179" t="str">
            <v>011</v>
          </cell>
          <cell r="H179" t="str">
            <v>011</v>
          </cell>
          <cell r="I179" t="str">
            <v>001-011</v>
          </cell>
          <cell r="J179" t="str">
            <v>001011</v>
          </cell>
          <cell r="K179" t="str">
            <v>Enrollments - Apprentice Setaside</v>
          </cell>
          <cell r="L179">
            <v>468950</v>
          </cell>
          <cell r="M179">
            <v>0</v>
          </cell>
          <cell r="N179">
            <v>101</v>
          </cell>
        </row>
        <row r="180">
          <cell r="A180" t="str">
            <v>11Enrollments - Apprentice Setaside</v>
          </cell>
          <cell r="B180">
            <v>11</v>
          </cell>
          <cell r="C180">
            <v>11</v>
          </cell>
          <cell r="D180" t="b">
            <v>1</v>
          </cell>
          <cell r="E180" t="str">
            <v>Pierce</v>
          </cell>
          <cell r="F180" t="str">
            <v>001</v>
          </cell>
          <cell r="G180" t="str">
            <v>011</v>
          </cell>
          <cell r="H180" t="str">
            <v>011</v>
          </cell>
          <cell r="I180" t="str">
            <v>001-011</v>
          </cell>
          <cell r="J180" t="str">
            <v>001011</v>
          </cell>
          <cell r="K180" t="str">
            <v>Enrollments - Apprentice Setaside</v>
          </cell>
          <cell r="L180">
            <v>87150</v>
          </cell>
          <cell r="M180">
            <v>0</v>
          </cell>
          <cell r="N180">
            <v>101</v>
          </cell>
        </row>
        <row r="181">
          <cell r="A181" t="str">
            <v>27Enrollments - Apprentice Setaside</v>
          </cell>
          <cell r="B181">
            <v>11</v>
          </cell>
          <cell r="C181">
            <v>27</v>
          </cell>
          <cell r="D181" t="b">
            <v>1</v>
          </cell>
          <cell r="E181" t="str">
            <v>Renton</v>
          </cell>
          <cell r="F181" t="str">
            <v>001</v>
          </cell>
          <cell r="G181" t="str">
            <v>011</v>
          </cell>
          <cell r="H181" t="str">
            <v>011</v>
          </cell>
          <cell r="I181" t="str">
            <v>001-011</v>
          </cell>
          <cell r="J181" t="str">
            <v>001011</v>
          </cell>
          <cell r="K181" t="str">
            <v>Enrollments - Apprentice Setaside</v>
          </cell>
          <cell r="L181">
            <v>257300</v>
          </cell>
          <cell r="M181">
            <v>0</v>
          </cell>
          <cell r="N181">
            <v>101</v>
          </cell>
        </row>
        <row r="182">
          <cell r="A182" t="str">
            <v>6Enrollments - Apprentice Setaside</v>
          </cell>
          <cell r="B182">
            <v>11</v>
          </cell>
          <cell r="C182">
            <v>6</v>
          </cell>
          <cell r="D182" t="b">
            <v>1</v>
          </cell>
          <cell r="E182" t="str">
            <v>Seattle</v>
          </cell>
          <cell r="F182" t="str">
            <v>001</v>
          </cell>
          <cell r="G182" t="str">
            <v>011</v>
          </cell>
          <cell r="H182" t="str">
            <v>011</v>
          </cell>
          <cell r="I182" t="str">
            <v>001-011</v>
          </cell>
          <cell r="J182" t="str">
            <v>001011</v>
          </cell>
          <cell r="K182" t="str">
            <v>Enrollments - Apprentice Setaside</v>
          </cell>
          <cell r="L182">
            <v>196830</v>
          </cell>
          <cell r="M182">
            <v>0</v>
          </cell>
          <cell r="N182">
            <v>101</v>
          </cell>
        </row>
        <row r="183">
          <cell r="A183" t="str">
            <v>4Enrollments - Apprentice Setaside</v>
          </cell>
          <cell r="B183">
            <v>11</v>
          </cell>
          <cell r="C183">
            <v>4</v>
          </cell>
          <cell r="D183" t="b">
            <v>1</v>
          </cell>
          <cell r="E183" t="str">
            <v>Skagit Valley</v>
          </cell>
          <cell r="F183" t="str">
            <v>001</v>
          </cell>
          <cell r="G183" t="str">
            <v>011</v>
          </cell>
          <cell r="H183" t="str">
            <v>011</v>
          </cell>
          <cell r="I183" t="str">
            <v>001-011</v>
          </cell>
          <cell r="J183" t="str">
            <v>001011</v>
          </cell>
          <cell r="K183" t="str">
            <v>Enrollments - Apprentice Setaside</v>
          </cell>
          <cell r="L183">
            <v>66400</v>
          </cell>
          <cell r="M183">
            <v>0</v>
          </cell>
          <cell r="N183">
            <v>101</v>
          </cell>
        </row>
        <row r="184">
          <cell r="A184" t="str">
            <v>24Enrollments - Apprentice Setaside</v>
          </cell>
          <cell r="B184">
            <v>11</v>
          </cell>
          <cell r="C184">
            <v>24</v>
          </cell>
          <cell r="D184" t="b">
            <v>1</v>
          </cell>
          <cell r="E184" t="str">
            <v>South Puget Sound</v>
          </cell>
          <cell r="F184" t="str">
            <v>001</v>
          </cell>
          <cell r="G184" t="str">
            <v>011</v>
          </cell>
          <cell r="H184" t="str">
            <v>011</v>
          </cell>
          <cell r="I184" t="str">
            <v>001-011</v>
          </cell>
          <cell r="J184" t="str">
            <v>001011</v>
          </cell>
          <cell r="K184" t="str">
            <v>Enrollments - Apprentice Setaside</v>
          </cell>
          <cell r="L184">
            <v>4150</v>
          </cell>
          <cell r="M184">
            <v>0</v>
          </cell>
          <cell r="N184">
            <v>101</v>
          </cell>
        </row>
        <row r="185">
          <cell r="A185" t="str">
            <v>17Enrollments - Apprentice Setaside</v>
          </cell>
          <cell r="B185">
            <v>11</v>
          </cell>
          <cell r="C185">
            <v>17</v>
          </cell>
          <cell r="D185" t="b">
            <v>1</v>
          </cell>
          <cell r="E185" t="str">
            <v>Spokane</v>
          </cell>
          <cell r="F185" t="str">
            <v>001</v>
          </cell>
          <cell r="G185" t="str">
            <v>011</v>
          </cell>
          <cell r="H185" t="str">
            <v>011</v>
          </cell>
          <cell r="I185" t="str">
            <v>001-011</v>
          </cell>
          <cell r="J185" t="str">
            <v>001011</v>
          </cell>
          <cell r="K185" t="str">
            <v>Enrollments - Apprentice Setaside</v>
          </cell>
          <cell r="L185">
            <v>352750</v>
          </cell>
          <cell r="M185">
            <v>0</v>
          </cell>
          <cell r="N185">
            <v>101</v>
          </cell>
        </row>
        <row r="186">
          <cell r="A186" t="str">
            <v>15Enrollments - Apprentice Setaside</v>
          </cell>
          <cell r="B186">
            <v>11</v>
          </cell>
          <cell r="C186">
            <v>15</v>
          </cell>
          <cell r="D186" t="b">
            <v>1</v>
          </cell>
          <cell r="E186" t="str">
            <v>Wenatchee</v>
          </cell>
          <cell r="F186" t="str">
            <v>001</v>
          </cell>
          <cell r="G186" t="str">
            <v>011</v>
          </cell>
          <cell r="H186" t="str">
            <v>011</v>
          </cell>
          <cell r="I186" t="str">
            <v>001-011</v>
          </cell>
          <cell r="J186" t="str">
            <v>001011</v>
          </cell>
          <cell r="K186" t="str">
            <v>Enrollments - Apprentice Setaside</v>
          </cell>
          <cell r="L186">
            <v>4150</v>
          </cell>
          <cell r="M186">
            <v>0</v>
          </cell>
          <cell r="N186">
            <v>101</v>
          </cell>
        </row>
        <row r="187">
          <cell r="A187" t="str">
            <v>6Enrollments - Apprentice Setaside (ELTA)</v>
          </cell>
          <cell r="B187">
            <v>11</v>
          </cell>
          <cell r="C187">
            <v>6</v>
          </cell>
          <cell r="D187" t="b">
            <v>1</v>
          </cell>
          <cell r="E187" t="str">
            <v>Seattle</v>
          </cell>
          <cell r="F187" t="str">
            <v>08A</v>
          </cell>
          <cell r="G187" t="str">
            <v>3E0</v>
          </cell>
          <cell r="H187" t="str">
            <v>3E0</v>
          </cell>
          <cell r="I187" t="str">
            <v>08A-3E0</v>
          </cell>
          <cell r="J187" t="str">
            <v>08A3E0</v>
          </cell>
          <cell r="K187" t="str">
            <v>Enrollments - Apprentice Setaside (ELTA)</v>
          </cell>
          <cell r="L187">
            <v>483770</v>
          </cell>
          <cell r="M187">
            <v>0</v>
          </cell>
          <cell r="N187" t="str">
            <v>3E0</v>
          </cell>
        </row>
        <row r="188">
          <cell r="A188" t="str">
            <v>28Enrollments - Early Ed, Math &amp; Science</v>
          </cell>
          <cell r="B188">
            <v>11</v>
          </cell>
          <cell r="C188">
            <v>28</v>
          </cell>
          <cell r="D188" t="b">
            <v>1</v>
          </cell>
          <cell r="E188" t="str">
            <v>Bates</v>
          </cell>
          <cell r="F188" t="str">
            <v>08A</v>
          </cell>
          <cell r="G188" t="str">
            <v>AB0</v>
          </cell>
          <cell r="H188" t="str">
            <v>AB0</v>
          </cell>
          <cell r="I188" t="str">
            <v>08A-AB0</v>
          </cell>
          <cell r="J188" t="str">
            <v>08AAB0</v>
          </cell>
          <cell r="K188" t="str">
            <v>Enrollments - Early Ed, Math &amp; Science</v>
          </cell>
          <cell r="L188">
            <v>27750</v>
          </cell>
          <cell r="M188">
            <v>0</v>
          </cell>
          <cell r="N188" t="str">
            <v>AB0</v>
          </cell>
        </row>
        <row r="189">
          <cell r="A189" t="str">
            <v>8Enrollments - Early Ed, Math &amp; Science</v>
          </cell>
          <cell r="B189">
            <v>11</v>
          </cell>
          <cell r="C189">
            <v>8</v>
          </cell>
          <cell r="D189" t="b">
            <v>1</v>
          </cell>
          <cell r="E189" t="str">
            <v>Bellevue</v>
          </cell>
          <cell r="F189" t="str">
            <v>08A</v>
          </cell>
          <cell r="G189" t="str">
            <v>AB0</v>
          </cell>
          <cell r="H189" t="str">
            <v>AB0</v>
          </cell>
          <cell r="I189" t="str">
            <v>08A-AB0</v>
          </cell>
          <cell r="J189" t="str">
            <v>08AAB0</v>
          </cell>
          <cell r="K189" t="str">
            <v>Enrollments - Early Ed, Math &amp; Science</v>
          </cell>
          <cell r="L189">
            <v>44400</v>
          </cell>
          <cell r="M189">
            <v>0</v>
          </cell>
          <cell r="N189" t="str">
            <v>AB0</v>
          </cell>
        </row>
        <row r="190">
          <cell r="A190" t="str">
            <v>25Enrollments - Early Ed, Math &amp; Science</v>
          </cell>
          <cell r="B190">
            <v>11</v>
          </cell>
          <cell r="C190">
            <v>25</v>
          </cell>
          <cell r="D190" t="b">
            <v>1</v>
          </cell>
          <cell r="E190" t="str">
            <v>Bellingham</v>
          </cell>
          <cell r="F190" t="str">
            <v>08A</v>
          </cell>
          <cell r="G190" t="str">
            <v>AB0</v>
          </cell>
          <cell r="H190" t="str">
            <v>AB0</v>
          </cell>
          <cell r="I190" t="str">
            <v>08A-AB0</v>
          </cell>
          <cell r="J190" t="str">
            <v>08AAB0</v>
          </cell>
          <cell r="K190" t="str">
            <v>Enrollments - Early Ed, Math &amp; Science</v>
          </cell>
          <cell r="L190">
            <v>11100</v>
          </cell>
          <cell r="M190">
            <v>0</v>
          </cell>
          <cell r="N190" t="str">
            <v>AB0</v>
          </cell>
        </row>
        <row r="191">
          <cell r="A191" t="str">
            <v>18Enrollments - Early Ed, Math &amp; Science</v>
          </cell>
          <cell r="B191">
            <v>11</v>
          </cell>
          <cell r="C191">
            <v>18</v>
          </cell>
          <cell r="D191" t="b">
            <v>1</v>
          </cell>
          <cell r="E191" t="str">
            <v>Big Bend</v>
          </cell>
          <cell r="F191" t="str">
            <v>08A</v>
          </cell>
          <cell r="G191" t="str">
            <v>AB0</v>
          </cell>
          <cell r="H191" t="str">
            <v>AB0</v>
          </cell>
          <cell r="I191" t="str">
            <v>08A-AB0</v>
          </cell>
          <cell r="J191" t="str">
            <v>08AAB0</v>
          </cell>
          <cell r="K191" t="str">
            <v>Enrollments - Early Ed, Math &amp; Science</v>
          </cell>
          <cell r="L191">
            <v>0</v>
          </cell>
          <cell r="M191">
            <v>0</v>
          </cell>
          <cell r="N191" t="str">
            <v>AB0</v>
          </cell>
        </row>
        <row r="192">
          <cell r="A192" t="str">
            <v>30Enrollments - Early Ed, Math &amp; Science</v>
          </cell>
          <cell r="B192">
            <v>11</v>
          </cell>
          <cell r="C192">
            <v>30</v>
          </cell>
          <cell r="D192" t="b">
            <v>1</v>
          </cell>
          <cell r="E192" t="str">
            <v>Cascadia</v>
          </cell>
          <cell r="F192" t="str">
            <v>08A</v>
          </cell>
          <cell r="G192" t="str">
            <v>AB0</v>
          </cell>
          <cell r="H192" t="str">
            <v>AB0</v>
          </cell>
          <cell r="I192" t="str">
            <v>08A-AB0</v>
          </cell>
          <cell r="J192" t="str">
            <v>08AAB0</v>
          </cell>
          <cell r="K192" t="str">
            <v>Enrollments - Early Ed, Math &amp; Science</v>
          </cell>
          <cell r="L192">
            <v>0</v>
          </cell>
          <cell r="M192">
            <v>0</v>
          </cell>
          <cell r="N192" t="str">
            <v>AB0</v>
          </cell>
        </row>
        <row r="193">
          <cell r="A193" t="str">
            <v>88Enrollments - Early Ed, Math &amp; Science</v>
          </cell>
          <cell r="B193">
            <v>11</v>
          </cell>
          <cell r="C193">
            <v>88</v>
          </cell>
          <cell r="D193" t="b">
            <v>1</v>
          </cell>
          <cell r="E193" t="str">
            <v>Center for Information Services</v>
          </cell>
          <cell r="F193" t="str">
            <v>08A</v>
          </cell>
          <cell r="G193" t="str">
            <v>AB0</v>
          </cell>
          <cell r="H193" t="str">
            <v>AB0</v>
          </cell>
          <cell r="I193" t="str">
            <v>08A-AB0</v>
          </cell>
          <cell r="J193" t="str">
            <v>08AAB0</v>
          </cell>
          <cell r="K193" t="str">
            <v>Enrollments - Early Ed, Math &amp; Science</v>
          </cell>
          <cell r="L193">
            <v>5000</v>
          </cell>
          <cell r="M193">
            <v>0</v>
          </cell>
          <cell r="N193" t="str">
            <v>AB0</v>
          </cell>
        </row>
        <row r="194">
          <cell r="A194" t="str">
            <v>12Enrollments - Early Ed, Math &amp; Science</v>
          </cell>
          <cell r="B194">
            <v>11</v>
          </cell>
          <cell r="C194">
            <v>12</v>
          </cell>
          <cell r="D194" t="b">
            <v>1</v>
          </cell>
          <cell r="E194" t="str">
            <v>Centralia</v>
          </cell>
          <cell r="F194" t="str">
            <v>08A</v>
          </cell>
          <cell r="G194" t="str">
            <v>AB0</v>
          </cell>
          <cell r="H194" t="str">
            <v>AB0</v>
          </cell>
          <cell r="I194" t="str">
            <v>08A-AB0</v>
          </cell>
          <cell r="J194" t="str">
            <v>08AAB0</v>
          </cell>
          <cell r="K194" t="str">
            <v>Enrollments - Early Ed, Math &amp; Science</v>
          </cell>
          <cell r="L194">
            <v>0</v>
          </cell>
          <cell r="M194">
            <v>0</v>
          </cell>
          <cell r="N194" t="str">
            <v>AB0</v>
          </cell>
        </row>
        <row r="195">
          <cell r="A195" t="str">
            <v>14Enrollments - Early Ed, Math &amp; Science</v>
          </cell>
          <cell r="B195">
            <v>11</v>
          </cell>
          <cell r="C195">
            <v>14</v>
          </cell>
          <cell r="D195" t="b">
            <v>1</v>
          </cell>
          <cell r="E195" t="str">
            <v>Clark</v>
          </cell>
          <cell r="F195" t="str">
            <v>08A</v>
          </cell>
          <cell r="G195" t="str">
            <v>AB0</v>
          </cell>
          <cell r="H195" t="str">
            <v>AB0</v>
          </cell>
          <cell r="I195" t="str">
            <v>08A-AB0</v>
          </cell>
          <cell r="J195" t="str">
            <v>08AAB0</v>
          </cell>
          <cell r="K195" t="str">
            <v>Enrollments - Early Ed, Math &amp; Science</v>
          </cell>
          <cell r="L195">
            <v>0</v>
          </cell>
          <cell r="M195">
            <v>0</v>
          </cell>
          <cell r="N195" t="str">
            <v>AB0</v>
          </cell>
        </row>
        <row r="196">
          <cell r="A196" t="str">
            <v>29Enrollments - Early Ed, Math &amp; Science</v>
          </cell>
          <cell r="B196">
            <v>11</v>
          </cell>
          <cell r="C196">
            <v>29</v>
          </cell>
          <cell r="D196" t="b">
            <v>1</v>
          </cell>
          <cell r="E196" t="str">
            <v>Clover Park</v>
          </cell>
          <cell r="F196" t="str">
            <v>08A</v>
          </cell>
          <cell r="G196" t="str">
            <v>AB0</v>
          </cell>
          <cell r="H196" t="str">
            <v>AB0</v>
          </cell>
          <cell r="I196" t="str">
            <v>08A-AB0</v>
          </cell>
          <cell r="J196" t="str">
            <v>08AAB0</v>
          </cell>
          <cell r="K196" t="str">
            <v>Enrollments - Early Ed, Math &amp; Science</v>
          </cell>
          <cell r="L196">
            <v>44400</v>
          </cell>
          <cell r="M196">
            <v>0</v>
          </cell>
          <cell r="N196" t="str">
            <v>AB0</v>
          </cell>
        </row>
        <row r="197">
          <cell r="A197" t="str">
            <v>19Enrollments - Early Ed, Math &amp; Science</v>
          </cell>
          <cell r="B197">
            <v>11</v>
          </cell>
          <cell r="C197">
            <v>19</v>
          </cell>
          <cell r="D197" t="b">
            <v>1</v>
          </cell>
          <cell r="E197" t="str">
            <v>Columbia Basin</v>
          </cell>
          <cell r="F197" t="str">
            <v>08A</v>
          </cell>
          <cell r="G197" t="str">
            <v>AB0</v>
          </cell>
          <cell r="H197" t="str">
            <v>AB0</v>
          </cell>
          <cell r="I197" t="str">
            <v>08A-AB0</v>
          </cell>
          <cell r="J197" t="str">
            <v>08AAB0</v>
          </cell>
          <cell r="K197" t="str">
            <v>Enrollments - Early Ed, Math &amp; Science</v>
          </cell>
          <cell r="L197">
            <v>11100</v>
          </cell>
          <cell r="M197">
            <v>0</v>
          </cell>
          <cell r="N197" t="str">
            <v>AB0</v>
          </cell>
        </row>
        <row r="198">
          <cell r="A198" t="str">
            <v>23Enrollments - Early Ed, Math &amp; Science</v>
          </cell>
          <cell r="B198">
            <v>11</v>
          </cell>
          <cell r="C198">
            <v>23</v>
          </cell>
          <cell r="D198" t="b">
            <v>1</v>
          </cell>
          <cell r="E198" t="str">
            <v>Edmonds</v>
          </cell>
          <cell r="F198" t="str">
            <v>08A</v>
          </cell>
          <cell r="G198" t="str">
            <v>AB0</v>
          </cell>
          <cell r="H198" t="str">
            <v>AB0</v>
          </cell>
          <cell r="I198" t="str">
            <v>08A-AB0</v>
          </cell>
          <cell r="J198" t="str">
            <v>08AAB0</v>
          </cell>
          <cell r="K198" t="str">
            <v>Enrollments - Early Ed, Math &amp; Science</v>
          </cell>
          <cell r="L198">
            <v>44400</v>
          </cell>
          <cell r="M198">
            <v>0</v>
          </cell>
          <cell r="N198" t="str">
            <v>AB0</v>
          </cell>
        </row>
        <row r="199">
          <cell r="A199" t="str">
            <v>5Enrollments - Early Ed, Math &amp; Science</v>
          </cell>
          <cell r="B199">
            <v>11</v>
          </cell>
          <cell r="C199">
            <v>5</v>
          </cell>
          <cell r="D199" t="b">
            <v>1</v>
          </cell>
          <cell r="E199" t="str">
            <v>Everett</v>
          </cell>
          <cell r="F199" t="str">
            <v>08A</v>
          </cell>
          <cell r="G199" t="str">
            <v>AB0</v>
          </cell>
          <cell r="H199" t="str">
            <v>AB0</v>
          </cell>
          <cell r="I199" t="str">
            <v>08A-AB0</v>
          </cell>
          <cell r="J199" t="str">
            <v>08AAB0</v>
          </cell>
          <cell r="K199" t="str">
            <v>Enrollments - Early Ed, Math &amp; Science</v>
          </cell>
          <cell r="L199">
            <v>0</v>
          </cell>
          <cell r="M199">
            <v>0</v>
          </cell>
          <cell r="N199" t="str">
            <v>AB0</v>
          </cell>
        </row>
        <row r="200">
          <cell r="A200" t="str">
            <v>2Enrollments - Early Ed, Math &amp; Science</v>
          </cell>
          <cell r="B200">
            <v>11</v>
          </cell>
          <cell r="C200">
            <v>2</v>
          </cell>
          <cell r="D200" t="b">
            <v>1</v>
          </cell>
          <cell r="E200" t="str">
            <v>Grays Harbor</v>
          </cell>
          <cell r="F200" t="str">
            <v>08A</v>
          </cell>
          <cell r="G200" t="str">
            <v>AB0</v>
          </cell>
          <cell r="H200" t="str">
            <v>AB0</v>
          </cell>
          <cell r="I200" t="str">
            <v>08A-AB0</v>
          </cell>
          <cell r="J200" t="str">
            <v>08AAB0</v>
          </cell>
          <cell r="K200" t="str">
            <v>Enrollments - Early Ed, Math &amp; Science</v>
          </cell>
          <cell r="L200">
            <v>0</v>
          </cell>
          <cell r="M200">
            <v>0</v>
          </cell>
          <cell r="N200" t="str">
            <v>AB0</v>
          </cell>
        </row>
        <row r="201">
          <cell r="A201" t="str">
            <v>10Enrollments - Early Ed, Math &amp; Science</v>
          </cell>
          <cell r="B201">
            <v>11</v>
          </cell>
          <cell r="C201">
            <v>10</v>
          </cell>
          <cell r="D201" t="b">
            <v>1</v>
          </cell>
          <cell r="E201" t="str">
            <v>Green River</v>
          </cell>
          <cell r="F201" t="str">
            <v>08A</v>
          </cell>
          <cell r="G201" t="str">
            <v>AB0</v>
          </cell>
          <cell r="H201" t="str">
            <v>AB0</v>
          </cell>
          <cell r="I201" t="str">
            <v>08A-AB0</v>
          </cell>
          <cell r="J201" t="str">
            <v>08AAB0</v>
          </cell>
          <cell r="K201" t="str">
            <v>Enrollments - Early Ed, Math &amp; Science</v>
          </cell>
          <cell r="L201">
            <v>44400</v>
          </cell>
          <cell r="M201">
            <v>0</v>
          </cell>
          <cell r="N201" t="str">
            <v>AB0</v>
          </cell>
        </row>
        <row r="202">
          <cell r="A202" t="str">
            <v>9Enrollments - Early Ed, Math &amp; Science</v>
          </cell>
          <cell r="B202">
            <v>11</v>
          </cell>
          <cell r="C202">
            <v>9</v>
          </cell>
          <cell r="D202" t="b">
            <v>1</v>
          </cell>
          <cell r="E202" t="str">
            <v>Highline</v>
          </cell>
          <cell r="F202" t="str">
            <v>08A</v>
          </cell>
          <cell r="G202" t="str">
            <v>AB0</v>
          </cell>
          <cell r="H202" t="str">
            <v>AB0</v>
          </cell>
          <cell r="I202" t="str">
            <v>08A-AB0</v>
          </cell>
          <cell r="J202" t="str">
            <v>08AAB0</v>
          </cell>
          <cell r="K202" t="str">
            <v>Enrollments - Early Ed, Math &amp; Science</v>
          </cell>
          <cell r="L202">
            <v>44400</v>
          </cell>
          <cell r="M202">
            <v>0</v>
          </cell>
          <cell r="N202" t="str">
            <v>AB0</v>
          </cell>
        </row>
        <row r="203">
          <cell r="A203" t="str">
            <v>26Enrollments - Early Ed, Math &amp; Science</v>
          </cell>
          <cell r="B203">
            <v>11</v>
          </cell>
          <cell r="C203">
            <v>26</v>
          </cell>
          <cell r="D203" t="b">
            <v>1</v>
          </cell>
          <cell r="E203" t="str">
            <v>Lake Washington</v>
          </cell>
          <cell r="F203" t="str">
            <v>08A</v>
          </cell>
          <cell r="G203" t="str">
            <v>AB0</v>
          </cell>
          <cell r="H203" t="str">
            <v>AB0</v>
          </cell>
          <cell r="I203" t="str">
            <v>08A-AB0</v>
          </cell>
          <cell r="J203" t="str">
            <v>08AAB0</v>
          </cell>
          <cell r="K203" t="str">
            <v>Enrollments - Early Ed, Math &amp; Science</v>
          </cell>
          <cell r="L203">
            <v>0</v>
          </cell>
          <cell r="M203">
            <v>0</v>
          </cell>
          <cell r="N203" t="str">
            <v>AB0</v>
          </cell>
        </row>
        <row r="204">
          <cell r="A204" t="str">
            <v>13Enrollments - Early Ed, Math &amp; Science</v>
          </cell>
          <cell r="B204">
            <v>11</v>
          </cell>
          <cell r="C204">
            <v>13</v>
          </cell>
          <cell r="D204" t="b">
            <v>1</v>
          </cell>
          <cell r="E204" t="str">
            <v>Lower Columbia</v>
          </cell>
          <cell r="F204" t="str">
            <v>08A</v>
          </cell>
          <cell r="G204" t="str">
            <v>AB0</v>
          </cell>
          <cell r="H204" t="str">
            <v>AB0</v>
          </cell>
          <cell r="I204" t="str">
            <v>08A-AB0</v>
          </cell>
          <cell r="J204" t="str">
            <v>08AAB0</v>
          </cell>
          <cell r="K204" t="str">
            <v>Enrollments - Early Ed, Math &amp; Science</v>
          </cell>
          <cell r="L204">
            <v>0</v>
          </cell>
          <cell r="M204">
            <v>0</v>
          </cell>
          <cell r="N204" t="str">
            <v>AB0</v>
          </cell>
        </row>
        <row r="205">
          <cell r="A205" t="str">
            <v>3Enrollments - Early Ed, Math &amp; Science</v>
          </cell>
          <cell r="B205">
            <v>11</v>
          </cell>
          <cell r="C205">
            <v>3</v>
          </cell>
          <cell r="D205" t="b">
            <v>1</v>
          </cell>
          <cell r="E205" t="str">
            <v>Olympic</v>
          </cell>
          <cell r="F205" t="str">
            <v>08A</v>
          </cell>
          <cell r="G205" t="str">
            <v>AB0</v>
          </cell>
          <cell r="H205" t="str">
            <v>AB0</v>
          </cell>
          <cell r="I205" t="str">
            <v>08A-AB0</v>
          </cell>
          <cell r="J205" t="str">
            <v>08AAB0</v>
          </cell>
          <cell r="K205" t="str">
            <v>Enrollments - Early Ed, Math &amp; Science</v>
          </cell>
          <cell r="L205">
            <v>0</v>
          </cell>
          <cell r="M205">
            <v>0</v>
          </cell>
          <cell r="N205" t="str">
            <v>AB0</v>
          </cell>
        </row>
        <row r="206">
          <cell r="A206" t="str">
            <v>1Enrollments - Early Ed, Math &amp; Science</v>
          </cell>
          <cell r="B206">
            <v>11</v>
          </cell>
          <cell r="C206">
            <v>1</v>
          </cell>
          <cell r="D206" t="b">
            <v>1</v>
          </cell>
          <cell r="E206" t="str">
            <v>Peninsula</v>
          </cell>
          <cell r="F206" t="str">
            <v>08A</v>
          </cell>
          <cell r="G206" t="str">
            <v>AB0</v>
          </cell>
          <cell r="H206" t="str">
            <v>AB0</v>
          </cell>
          <cell r="I206" t="str">
            <v>08A-AB0</v>
          </cell>
          <cell r="J206" t="str">
            <v>08AAB0</v>
          </cell>
          <cell r="K206" t="str">
            <v>Enrollments - Early Ed, Math &amp; Science</v>
          </cell>
          <cell r="L206">
            <v>0</v>
          </cell>
          <cell r="M206">
            <v>0</v>
          </cell>
          <cell r="N206" t="str">
            <v>AB0</v>
          </cell>
        </row>
        <row r="207">
          <cell r="A207" t="str">
            <v>11Enrollments - Early Ed, Math &amp; Science</v>
          </cell>
          <cell r="B207">
            <v>11</v>
          </cell>
          <cell r="C207">
            <v>11</v>
          </cell>
          <cell r="D207" t="b">
            <v>1</v>
          </cell>
          <cell r="E207" t="str">
            <v>Pierce</v>
          </cell>
          <cell r="F207" t="str">
            <v>08A</v>
          </cell>
          <cell r="G207" t="str">
            <v>AB0</v>
          </cell>
          <cell r="H207" t="str">
            <v>AB0</v>
          </cell>
          <cell r="I207" t="str">
            <v>08A-AB0</v>
          </cell>
          <cell r="J207" t="str">
            <v>08AAB0</v>
          </cell>
          <cell r="K207" t="str">
            <v>Enrollments - Early Ed, Math &amp; Science</v>
          </cell>
          <cell r="L207">
            <v>44400</v>
          </cell>
          <cell r="M207">
            <v>0</v>
          </cell>
          <cell r="N207" t="str">
            <v>AB0</v>
          </cell>
        </row>
        <row r="208">
          <cell r="A208" t="str">
            <v>27Enrollments - Early Ed, Math &amp; Science</v>
          </cell>
          <cell r="B208">
            <v>11</v>
          </cell>
          <cell r="C208">
            <v>27</v>
          </cell>
          <cell r="D208" t="b">
            <v>1</v>
          </cell>
          <cell r="E208" t="str">
            <v>Renton</v>
          </cell>
          <cell r="F208" t="str">
            <v>08A</v>
          </cell>
          <cell r="G208" t="str">
            <v>AB0</v>
          </cell>
          <cell r="H208" t="str">
            <v>AB0</v>
          </cell>
          <cell r="I208" t="str">
            <v>08A-AB0</v>
          </cell>
          <cell r="J208" t="str">
            <v>08AAB0</v>
          </cell>
          <cell r="K208" t="str">
            <v>Enrollments - Early Ed, Math &amp; Science</v>
          </cell>
          <cell r="L208">
            <v>44400</v>
          </cell>
          <cell r="M208">
            <v>0</v>
          </cell>
          <cell r="N208" t="str">
            <v>AB0</v>
          </cell>
        </row>
        <row r="209">
          <cell r="A209" t="str">
            <v>6Enrollments - Early Ed, Math &amp; Science</v>
          </cell>
          <cell r="B209">
            <v>11</v>
          </cell>
          <cell r="C209">
            <v>6</v>
          </cell>
          <cell r="D209" t="b">
            <v>1</v>
          </cell>
          <cell r="E209" t="str">
            <v>Seattle</v>
          </cell>
          <cell r="F209" t="str">
            <v>08A</v>
          </cell>
          <cell r="G209" t="str">
            <v>AB0</v>
          </cell>
          <cell r="H209" t="str">
            <v>AB0</v>
          </cell>
          <cell r="I209" t="str">
            <v>08A-AB0</v>
          </cell>
          <cell r="J209" t="str">
            <v>08AAB0</v>
          </cell>
          <cell r="K209" t="str">
            <v>Enrollments - Early Ed, Math &amp; Science</v>
          </cell>
          <cell r="L209">
            <v>0</v>
          </cell>
          <cell r="M209">
            <v>0</v>
          </cell>
          <cell r="N209" t="str">
            <v>AB0</v>
          </cell>
        </row>
        <row r="210">
          <cell r="A210" t="str">
            <v>7Enrollments - Early Ed, Math &amp; Science</v>
          </cell>
          <cell r="B210">
            <v>11</v>
          </cell>
          <cell r="C210">
            <v>7</v>
          </cell>
          <cell r="D210" t="b">
            <v>1</v>
          </cell>
          <cell r="E210" t="str">
            <v>Shoreline</v>
          </cell>
          <cell r="F210" t="str">
            <v>08A</v>
          </cell>
          <cell r="G210" t="str">
            <v>AB0</v>
          </cell>
          <cell r="H210" t="str">
            <v>AB0</v>
          </cell>
          <cell r="I210" t="str">
            <v>08A-AB0</v>
          </cell>
          <cell r="J210" t="str">
            <v>08AAB0</v>
          </cell>
          <cell r="K210" t="str">
            <v>Enrollments - Early Ed, Math &amp; Science</v>
          </cell>
          <cell r="L210">
            <v>22200</v>
          </cell>
          <cell r="M210">
            <v>0</v>
          </cell>
          <cell r="N210" t="str">
            <v>AB0</v>
          </cell>
        </row>
        <row r="211">
          <cell r="A211" t="str">
            <v>4Enrollments - Early Ed, Math &amp; Science</v>
          </cell>
          <cell r="B211">
            <v>11</v>
          </cell>
          <cell r="C211">
            <v>4</v>
          </cell>
          <cell r="D211" t="b">
            <v>1</v>
          </cell>
          <cell r="E211" t="str">
            <v>Skagit Valley</v>
          </cell>
          <cell r="F211" t="str">
            <v>08A</v>
          </cell>
          <cell r="G211" t="str">
            <v>AB0</v>
          </cell>
          <cell r="H211" t="str">
            <v>AB0</v>
          </cell>
          <cell r="I211" t="str">
            <v>08A-AB0</v>
          </cell>
          <cell r="J211" t="str">
            <v>08AAB0</v>
          </cell>
          <cell r="K211" t="str">
            <v>Enrollments - Early Ed, Math &amp; Science</v>
          </cell>
          <cell r="L211">
            <v>22200</v>
          </cell>
          <cell r="M211">
            <v>0</v>
          </cell>
          <cell r="N211" t="str">
            <v>AB0</v>
          </cell>
        </row>
        <row r="212">
          <cell r="A212" t="str">
            <v>24Enrollments - Early Ed, Math &amp; Science</v>
          </cell>
          <cell r="B212">
            <v>11</v>
          </cell>
          <cell r="C212">
            <v>24</v>
          </cell>
          <cell r="D212" t="b">
            <v>1</v>
          </cell>
          <cell r="E212" t="str">
            <v>South Puget Sound</v>
          </cell>
          <cell r="F212" t="str">
            <v>08A</v>
          </cell>
          <cell r="G212" t="str">
            <v>AB0</v>
          </cell>
          <cell r="H212" t="str">
            <v>AB0</v>
          </cell>
          <cell r="I212" t="str">
            <v>08A-AB0</v>
          </cell>
          <cell r="J212" t="str">
            <v>08AAB0</v>
          </cell>
          <cell r="K212" t="str">
            <v>Enrollments - Early Ed, Math &amp; Science</v>
          </cell>
          <cell r="L212">
            <v>0</v>
          </cell>
          <cell r="M212">
            <v>0</v>
          </cell>
          <cell r="N212" t="str">
            <v>AB0</v>
          </cell>
        </row>
        <row r="213">
          <cell r="A213" t="str">
            <v>17Enrollments - Early Ed, Math &amp; Science</v>
          </cell>
          <cell r="B213">
            <v>11</v>
          </cell>
          <cell r="C213">
            <v>17</v>
          </cell>
          <cell r="D213" t="b">
            <v>1</v>
          </cell>
          <cell r="E213" t="str">
            <v>Spokane</v>
          </cell>
          <cell r="F213" t="str">
            <v>08A</v>
          </cell>
          <cell r="G213" t="str">
            <v>AB0</v>
          </cell>
          <cell r="H213" t="str">
            <v>AB0</v>
          </cell>
          <cell r="I213" t="str">
            <v>08A-AB0</v>
          </cell>
          <cell r="J213" t="str">
            <v>08AAB0</v>
          </cell>
          <cell r="K213" t="str">
            <v>Enrollments - Early Ed, Math &amp; Science</v>
          </cell>
          <cell r="L213">
            <v>0</v>
          </cell>
          <cell r="M213">
            <v>0</v>
          </cell>
          <cell r="N213" t="str">
            <v>AB0</v>
          </cell>
        </row>
        <row r="214">
          <cell r="A214" t="str">
            <v>22Enrollments - Early Ed, Math &amp; Science</v>
          </cell>
          <cell r="B214">
            <v>11</v>
          </cell>
          <cell r="C214">
            <v>22</v>
          </cell>
          <cell r="D214" t="b">
            <v>1</v>
          </cell>
          <cell r="E214" t="str">
            <v>Tacoma</v>
          </cell>
          <cell r="F214" t="str">
            <v>08A</v>
          </cell>
          <cell r="G214" t="str">
            <v>AB0</v>
          </cell>
          <cell r="H214" t="str">
            <v>AB0</v>
          </cell>
          <cell r="I214" t="str">
            <v>08A-AB0</v>
          </cell>
          <cell r="J214" t="str">
            <v>08AAB0</v>
          </cell>
          <cell r="K214" t="str">
            <v>Enrollments - Early Ed, Math &amp; Science</v>
          </cell>
          <cell r="L214">
            <v>16650</v>
          </cell>
          <cell r="M214">
            <v>0</v>
          </cell>
          <cell r="N214" t="str">
            <v>AB0</v>
          </cell>
        </row>
        <row r="215">
          <cell r="A215" t="str">
            <v>20Enrollments - Early Ed, Math &amp; Science</v>
          </cell>
          <cell r="B215">
            <v>11</v>
          </cell>
          <cell r="C215">
            <v>20</v>
          </cell>
          <cell r="D215" t="b">
            <v>1</v>
          </cell>
          <cell r="E215" t="str">
            <v>Walla Walla</v>
          </cell>
          <cell r="F215" t="str">
            <v>08A</v>
          </cell>
          <cell r="G215" t="str">
            <v>AB0</v>
          </cell>
          <cell r="H215" t="str">
            <v>AB0</v>
          </cell>
          <cell r="I215" t="str">
            <v>08A-AB0</v>
          </cell>
          <cell r="J215" t="str">
            <v>08AAB0</v>
          </cell>
          <cell r="K215" t="str">
            <v>Enrollments - Early Ed, Math &amp; Science</v>
          </cell>
          <cell r="L215">
            <v>44400</v>
          </cell>
          <cell r="M215">
            <v>0</v>
          </cell>
          <cell r="N215" t="str">
            <v>AB0</v>
          </cell>
        </row>
        <row r="216">
          <cell r="A216" t="str">
            <v>15Enrollments - Early Ed, Math &amp; Science</v>
          </cell>
          <cell r="B216">
            <v>11</v>
          </cell>
          <cell r="C216">
            <v>15</v>
          </cell>
          <cell r="D216" t="b">
            <v>1</v>
          </cell>
          <cell r="E216" t="str">
            <v>Wenatchee</v>
          </cell>
          <cell r="F216" t="str">
            <v>08A</v>
          </cell>
          <cell r="G216" t="str">
            <v>AB0</v>
          </cell>
          <cell r="H216" t="str">
            <v>AB0</v>
          </cell>
          <cell r="I216" t="str">
            <v>08A-AB0</v>
          </cell>
          <cell r="J216" t="str">
            <v>08AAB0</v>
          </cell>
          <cell r="K216" t="str">
            <v>Enrollments - Early Ed, Math &amp; Science</v>
          </cell>
          <cell r="L216">
            <v>0</v>
          </cell>
          <cell r="M216">
            <v>0</v>
          </cell>
          <cell r="N216" t="str">
            <v>AB0</v>
          </cell>
        </row>
        <row r="217">
          <cell r="A217" t="str">
            <v>21Enrollments - Early Ed, Math &amp; Science</v>
          </cell>
          <cell r="B217">
            <v>11</v>
          </cell>
          <cell r="C217">
            <v>21</v>
          </cell>
          <cell r="D217" t="b">
            <v>1</v>
          </cell>
          <cell r="E217" t="str">
            <v>Whatcom</v>
          </cell>
          <cell r="F217" t="str">
            <v>08A</v>
          </cell>
          <cell r="G217" t="str">
            <v>AB0</v>
          </cell>
          <cell r="H217" t="str">
            <v>AB0</v>
          </cell>
          <cell r="I217" t="str">
            <v>08A-AB0</v>
          </cell>
          <cell r="J217" t="str">
            <v>08AAB0</v>
          </cell>
          <cell r="K217" t="str">
            <v>Enrollments - Early Ed, Math &amp; Science</v>
          </cell>
          <cell r="L217">
            <v>44400</v>
          </cell>
          <cell r="M217">
            <v>0</v>
          </cell>
          <cell r="N217" t="str">
            <v>AB0</v>
          </cell>
        </row>
        <row r="218">
          <cell r="A218" t="str">
            <v>16Enrollments - Early Ed, Math &amp; Science</v>
          </cell>
          <cell r="B218">
            <v>11</v>
          </cell>
          <cell r="C218">
            <v>16</v>
          </cell>
          <cell r="D218" t="b">
            <v>1</v>
          </cell>
          <cell r="E218" t="str">
            <v>Yakima Valley</v>
          </cell>
          <cell r="F218" t="str">
            <v>08A</v>
          </cell>
          <cell r="G218" t="str">
            <v>AB0</v>
          </cell>
          <cell r="H218" t="str">
            <v>AB0</v>
          </cell>
          <cell r="I218" t="str">
            <v>08A-AB0</v>
          </cell>
          <cell r="J218" t="str">
            <v>08AAB0</v>
          </cell>
          <cell r="K218" t="str">
            <v>Enrollments - Early Ed, Math &amp; Science</v>
          </cell>
          <cell r="L218">
            <v>44400</v>
          </cell>
          <cell r="M218">
            <v>0</v>
          </cell>
          <cell r="N218" t="str">
            <v>AB0</v>
          </cell>
        </row>
        <row r="219">
          <cell r="A219" t="str">
            <v>28Enrollments - General</v>
          </cell>
          <cell r="B219">
            <v>11</v>
          </cell>
          <cell r="C219">
            <v>28</v>
          </cell>
          <cell r="D219" t="b">
            <v>1</v>
          </cell>
          <cell r="E219" t="str">
            <v>Bates</v>
          </cell>
          <cell r="F219" t="str">
            <v>08A</v>
          </cell>
          <cell r="G219" t="str">
            <v>3G0</v>
          </cell>
          <cell r="H219" t="str">
            <v>3G0</v>
          </cell>
          <cell r="I219" t="str">
            <v>08A-3G0</v>
          </cell>
          <cell r="J219" t="str">
            <v>08A3G0</v>
          </cell>
          <cell r="K219" t="str">
            <v>Enrollments - General</v>
          </cell>
          <cell r="L219">
            <v>210700</v>
          </cell>
          <cell r="M219">
            <v>0</v>
          </cell>
          <cell r="N219" t="str">
            <v>3G0</v>
          </cell>
        </row>
        <row r="220">
          <cell r="A220" t="str">
            <v>8Enrollments - General</v>
          </cell>
          <cell r="B220">
            <v>11</v>
          </cell>
          <cell r="C220">
            <v>8</v>
          </cell>
          <cell r="D220" t="b">
            <v>1</v>
          </cell>
          <cell r="E220" t="str">
            <v>Bellevue</v>
          </cell>
          <cell r="F220" t="str">
            <v>08A</v>
          </cell>
          <cell r="G220" t="str">
            <v>3G0</v>
          </cell>
          <cell r="H220" t="str">
            <v>3G0</v>
          </cell>
          <cell r="I220" t="str">
            <v>08A-3G0</v>
          </cell>
          <cell r="J220" t="str">
            <v>08A3G0</v>
          </cell>
          <cell r="K220" t="str">
            <v>Enrollments - General</v>
          </cell>
          <cell r="L220">
            <v>641900</v>
          </cell>
          <cell r="M220">
            <v>0</v>
          </cell>
          <cell r="N220" t="str">
            <v>3G0</v>
          </cell>
        </row>
        <row r="221">
          <cell r="A221" t="str">
            <v>25Enrollments - General</v>
          </cell>
          <cell r="B221">
            <v>11</v>
          </cell>
          <cell r="C221">
            <v>25</v>
          </cell>
          <cell r="D221" t="b">
            <v>1</v>
          </cell>
          <cell r="E221" t="str">
            <v>Bellingham</v>
          </cell>
          <cell r="F221" t="str">
            <v>08A</v>
          </cell>
          <cell r="G221" t="str">
            <v>3G0</v>
          </cell>
          <cell r="H221" t="str">
            <v>3G0</v>
          </cell>
          <cell r="I221" t="str">
            <v>08A-3G0</v>
          </cell>
          <cell r="J221" t="str">
            <v>08A3G0</v>
          </cell>
          <cell r="K221" t="str">
            <v>Enrollments - General</v>
          </cell>
          <cell r="L221">
            <v>0</v>
          </cell>
          <cell r="M221">
            <v>0</v>
          </cell>
          <cell r="N221" t="str">
            <v>3G0</v>
          </cell>
        </row>
        <row r="222">
          <cell r="A222" t="str">
            <v>18Enrollments - General</v>
          </cell>
          <cell r="B222">
            <v>11</v>
          </cell>
          <cell r="C222">
            <v>18</v>
          </cell>
          <cell r="D222" t="b">
            <v>1</v>
          </cell>
          <cell r="E222" t="str">
            <v>Big Bend</v>
          </cell>
          <cell r="F222" t="str">
            <v>08A</v>
          </cell>
          <cell r="G222" t="str">
            <v>3G0</v>
          </cell>
          <cell r="H222" t="str">
            <v>3G0</v>
          </cell>
          <cell r="I222" t="str">
            <v>08A-3G0</v>
          </cell>
          <cell r="J222" t="str">
            <v>08A3G0</v>
          </cell>
          <cell r="K222" t="str">
            <v>Enrollments - General</v>
          </cell>
          <cell r="L222">
            <v>0</v>
          </cell>
          <cell r="M222">
            <v>0</v>
          </cell>
          <cell r="N222" t="str">
            <v>3G0</v>
          </cell>
        </row>
        <row r="223">
          <cell r="A223" t="str">
            <v>30Enrollments - General</v>
          </cell>
          <cell r="B223">
            <v>11</v>
          </cell>
          <cell r="C223">
            <v>30</v>
          </cell>
          <cell r="D223" t="b">
            <v>1</v>
          </cell>
          <cell r="E223" t="str">
            <v>Cascadia</v>
          </cell>
          <cell r="F223" t="str">
            <v>08A</v>
          </cell>
          <cell r="G223" t="str">
            <v>3G0</v>
          </cell>
          <cell r="H223" t="str">
            <v>3G0</v>
          </cell>
          <cell r="I223" t="str">
            <v>08A-3G0</v>
          </cell>
          <cell r="J223" t="str">
            <v>08A3G0</v>
          </cell>
          <cell r="K223" t="str">
            <v>Enrollments - General</v>
          </cell>
          <cell r="L223">
            <v>264600</v>
          </cell>
          <cell r="M223">
            <v>0</v>
          </cell>
          <cell r="N223" t="str">
            <v>3G0</v>
          </cell>
        </row>
        <row r="224">
          <cell r="A224" t="str">
            <v>88Enrollments - General</v>
          </cell>
          <cell r="B224">
            <v>11</v>
          </cell>
          <cell r="C224">
            <v>88</v>
          </cell>
          <cell r="D224" t="b">
            <v>1</v>
          </cell>
          <cell r="E224" t="str">
            <v>Center for Information Services</v>
          </cell>
          <cell r="F224" t="str">
            <v>08A</v>
          </cell>
          <cell r="G224" t="str">
            <v>3G0</v>
          </cell>
          <cell r="H224" t="str">
            <v>3G0</v>
          </cell>
          <cell r="I224" t="str">
            <v>08A-3G0</v>
          </cell>
          <cell r="J224" t="str">
            <v>08A3G0</v>
          </cell>
          <cell r="K224" t="str">
            <v>Enrollments - General</v>
          </cell>
          <cell r="L224">
            <v>45000</v>
          </cell>
          <cell r="M224">
            <v>0</v>
          </cell>
          <cell r="N224" t="str">
            <v>3G0</v>
          </cell>
        </row>
        <row r="225">
          <cell r="A225" t="str">
            <v>12Enrollments - General</v>
          </cell>
          <cell r="B225">
            <v>11</v>
          </cell>
          <cell r="C225">
            <v>12</v>
          </cell>
          <cell r="D225" t="b">
            <v>1</v>
          </cell>
          <cell r="E225" t="str">
            <v>Centralia</v>
          </cell>
          <cell r="F225" t="str">
            <v>08A</v>
          </cell>
          <cell r="G225" t="str">
            <v>3G0</v>
          </cell>
          <cell r="H225" t="str">
            <v>3G0</v>
          </cell>
          <cell r="I225" t="str">
            <v>08A-3G0</v>
          </cell>
          <cell r="J225" t="str">
            <v>08A3G0</v>
          </cell>
          <cell r="K225" t="str">
            <v>Enrollments - General</v>
          </cell>
          <cell r="L225">
            <v>53900</v>
          </cell>
          <cell r="M225">
            <v>0</v>
          </cell>
          <cell r="N225" t="str">
            <v>3G0</v>
          </cell>
        </row>
        <row r="226">
          <cell r="A226" t="str">
            <v>14Enrollments - General</v>
          </cell>
          <cell r="B226">
            <v>11</v>
          </cell>
          <cell r="C226">
            <v>14</v>
          </cell>
          <cell r="D226" t="b">
            <v>1</v>
          </cell>
          <cell r="E226" t="str">
            <v>Clark</v>
          </cell>
          <cell r="F226" t="str">
            <v>08A</v>
          </cell>
          <cell r="G226" t="str">
            <v>3G0</v>
          </cell>
          <cell r="H226" t="str">
            <v>3G0</v>
          </cell>
          <cell r="I226" t="str">
            <v>08A-3G0</v>
          </cell>
          <cell r="J226" t="str">
            <v>08A3G0</v>
          </cell>
          <cell r="K226" t="str">
            <v>Enrollments - General</v>
          </cell>
          <cell r="L226">
            <v>744800</v>
          </cell>
          <cell r="M226">
            <v>0</v>
          </cell>
          <cell r="N226" t="str">
            <v>3G0</v>
          </cell>
        </row>
        <row r="227">
          <cell r="A227" t="str">
            <v>29Enrollments - General</v>
          </cell>
          <cell r="B227">
            <v>11</v>
          </cell>
          <cell r="C227">
            <v>29</v>
          </cell>
          <cell r="D227" t="b">
            <v>1</v>
          </cell>
          <cell r="E227" t="str">
            <v>Clover Park</v>
          </cell>
          <cell r="F227" t="str">
            <v>08A</v>
          </cell>
          <cell r="G227" t="str">
            <v>3G0</v>
          </cell>
          <cell r="H227" t="str">
            <v>3G0</v>
          </cell>
          <cell r="I227" t="str">
            <v>08A-3G0</v>
          </cell>
          <cell r="J227" t="str">
            <v>08A3G0</v>
          </cell>
          <cell r="K227" t="str">
            <v>Enrollments - General</v>
          </cell>
          <cell r="L227">
            <v>151900</v>
          </cell>
          <cell r="M227">
            <v>0</v>
          </cell>
          <cell r="N227" t="str">
            <v>3G0</v>
          </cell>
        </row>
        <row r="228">
          <cell r="A228" t="str">
            <v>19Enrollments - General</v>
          </cell>
          <cell r="B228">
            <v>11</v>
          </cell>
          <cell r="C228">
            <v>19</v>
          </cell>
          <cell r="D228" t="b">
            <v>1</v>
          </cell>
          <cell r="E228" t="str">
            <v>Columbia Basin</v>
          </cell>
          <cell r="F228" t="str">
            <v>08A</v>
          </cell>
          <cell r="G228" t="str">
            <v>3G0</v>
          </cell>
          <cell r="H228" t="str">
            <v>3G0</v>
          </cell>
          <cell r="I228" t="str">
            <v>08A-3G0</v>
          </cell>
          <cell r="J228" t="str">
            <v>08A3G0</v>
          </cell>
          <cell r="K228" t="str">
            <v>Enrollments - General</v>
          </cell>
          <cell r="L228">
            <v>73500</v>
          </cell>
          <cell r="M228">
            <v>0</v>
          </cell>
          <cell r="N228" t="str">
            <v>3G0</v>
          </cell>
        </row>
        <row r="229">
          <cell r="A229" t="str">
            <v>19Enrollments - General (GFS)</v>
          </cell>
          <cell r="B229">
            <v>11</v>
          </cell>
          <cell r="C229">
            <v>19</v>
          </cell>
          <cell r="D229" t="b">
            <v>1</v>
          </cell>
          <cell r="E229" t="str">
            <v>Columbia Basin</v>
          </cell>
          <cell r="F229" t="str">
            <v>001</v>
          </cell>
          <cell r="G229" t="str">
            <v>011</v>
          </cell>
          <cell r="H229" t="str">
            <v>011</v>
          </cell>
          <cell r="I229" t="str">
            <v>001-011</v>
          </cell>
          <cell r="J229" t="str">
            <v>001011</v>
          </cell>
          <cell r="K229" t="str">
            <v>Enrollments - General (GFS)</v>
          </cell>
          <cell r="L229">
            <v>49000</v>
          </cell>
          <cell r="M229">
            <v>0</v>
          </cell>
          <cell r="N229">
            <v>101</v>
          </cell>
        </row>
        <row r="230">
          <cell r="A230" t="str">
            <v>23Enrollments - General</v>
          </cell>
          <cell r="B230">
            <v>11</v>
          </cell>
          <cell r="C230">
            <v>23</v>
          </cell>
          <cell r="D230" t="b">
            <v>1</v>
          </cell>
          <cell r="E230" t="str">
            <v>Edmonds</v>
          </cell>
          <cell r="F230" t="str">
            <v>08A</v>
          </cell>
          <cell r="G230" t="str">
            <v>3G0</v>
          </cell>
          <cell r="H230" t="str">
            <v>3G0</v>
          </cell>
          <cell r="I230" t="str">
            <v>08A-3G0</v>
          </cell>
          <cell r="J230" t="str">
            <v>08A3G0</v>
          </cell>
          <cell r="K230" t="str">
            <v>Enrollments - General</v>
          </cell>
          <cell r="L230">
            <v>196000</v>
          </cell>
          <cell r="M230">
            <v>0</v>
          </cell>
          <cell r="N230" t="str">
            <v>3G0</v>
          </cell>
        </row>
        <row r="231">
          <cell r="A231" t="str">
            <v>23Enrollments - General (GFS)</v>
          </cell>
          <cell r="B231">
            <v>11</v>
          </cell>
          <cell r="C231">
            <v>23</v>
          </cell>
          <cell r="D231" t="b">
            <v>1</v>
          </cell>
          <cell r="E231" t="str">
            <v>Edmonds</v>
          </cell>
          <cell r="F231" t="str">
            <v>001</v>
          </cell>
          <cell r="G231" t="str">
            <v>011</v>
          </cell>
          <cell r="H231" t="str">
            <v>011</v>
          </cell>
          <cell r="I231" t="str">
            <v>001-011</v>
          </cell>
          <cell r="J231" t="str">
            <v>001011</v>
          </cell>
          <cell r="K231" t="str">
            <v>Enrollments - General (GFS)</v>
          </cell>
          <cell r="L231">
            <v>83300</v>
          </cell>
          <cell r="M231">
            <v>0</v>
          </cell>
          <cell r="N231">
            <v>101</v>
          </cell>
        </row>
        <row r="232">
          <cell r="A232" t="str">
            <v>5Enrollments - General</v>
          </cell>
          <cell r="B232">
            <v>11</v>
          </cell>
          <cell r="C232">
            <v>5</v>
          </cell>
          <cell r="D232" t="b">
            <v>1</v>
          </cell>
          <cell r="E232" t="str">
            <v>Everett</v>
          </cell>
          <cell r="F232" t="str">
            <v>08A</v>
          </cell>
          <cell r="G232" t="str">
            <v>3G0</v>
          </cell>
          <cell r="H232" t="str">
            <v>3G0</v>
          </cell>
          <cell r="I232" t="str">
            <v>08A-3G0</v>
          </cell>
          <cell r="J232" t="str">
            <v>08A3G0</v>
          </cell>
          <cell r="K232" t="str">
            <v>Enrollments - General</v>
          </cell>
          <cell r="L232">
            <v>0</v>
          </cell>
          <cell r="M232">
            <v>0</v>
          </cell>
          <cell r="N232" t="str">
            <v>3G0</v>
          </cell>
        </row>
        <row r="233">
          <cell r="A233" t="str">
            <v>2Enrollments - General</v>
          </cell>
          <cell r="B233">
            <v>11</v>
          </cell>
          <cell r="C233">
            <v>2</v>
          </cell>
          <cell r="D233" t="b">
            <v>1</v>
          </cell>
          <cell r="E233" t="str">
            <v>Grays Harbor</v>
          </cell>
          <cell r="F233" t="str">
            <v>08A</v>
          </cell>
          <cell r="G233" t="str">
            <v>3G0</v>
          </cell>
          <cell r="H233" t="str">
            <v>3G0</v>
          </cell>
          <cell r="I233" t="str">
            <v>08A-3G0</v>
          </cell>
          <cell r="J233" t="str">
            <v>08A3G0</v>
          </cell>
          <cell r="K233" t="str">
            <v>Enrollments - General</v>
          </cell>
          <cell r="L233">
            <v>19600</v>
          </cell>
          <cell r="M233">
            <v>0</v>
          </cell>
          <cell r="N233" t="str">
            <v>3G0</v>
          </cell>
        </row>
        <row r="234">
          <cell r="A234" t="str">
            <v>10Enrollments - General</v>
          </cell>
          <cell r="B234">
            <v>11</v>
          </cell>
          <cell r="C234">
            <v>10</v>
          </cell>
          <cell r="D234" t="b">
            <v>1</v>
          </cell>
          <cell r="E234" t="str">
            <v>Green River</v>
          </cell>
          <cell r="F234" t="str">
            <v>08A</v>
          </cell>
          <cell r="G234" t="str">
            <v>3G0</v>
          </cell>
          <cell r="H234" t="str">
            <v>3G0</v>
          </cell>
          <cell r="I234" t="str">
            <v>08A-3G0</v>
          </cell>
          <cell r="J234" t="str">
            <v>08A3G0</v>
          </cell>
          <cell r="K234" t="str">
            <v>Enrollments - General</v>
          </cell>
          <cell r="L234">
            <v>186200</v>
          </cell>
          <cell r="M234">
            <v>0</v>
          </cell>
          <cell r="N234" t="str">
            <v>3G0</v>
          </cell>
        </row>
        <row r="235">
          <cell r="A235" t="str">
            <v>9Enrollments - General</v>
          </cell>
          <cell r="B235">
            <v>11</v>
          </cell>
          <cell r="C235">
            <v>9</v>
          </cell>
          <cell r="D235" t="b">
            <v>1</v>
          </cell>
          <cell r="E235" t="str">
            <v>Highline</v>
          </cell>
          <cell r="F235" t="str">
            <v>08A</v>
          </cell>
          <cell r="G235" t="str">
            <v>3G0</v>
          </cell>
          <cell r="H235" t="str">
            <v>3G0</v>
          </cell>
          <cell r="I235" t="str">
            <v>08A-3G0</v>
          </cell>
          <cell r="J235" t="str">
            <v>08A3G0</v>
          </cell>
          <cell r="K235" t="str">
            <v>Enrollments - General</v>
          </cell>
          <cell r="L235">
            <v>98000</v>
          </cell>
          <cell r="M235">
            <v>0</v>
          </cell>
          <cell r="N235" t="str">
            <v>3G0</v>
          </cell>
        </row>
        <row r="236">
          <cell r="A236" t="str">
            <v>26Enrollments - General</v>
          </cell>
          <cell r="B236">
            <v>11</v>
          </cell>
          <cell r="C236">
            <v>26</v>
          </cell>
          <cell r="D236" t="b">
            <v>1</v>
          </cell>
          <cell r="E236" t="str">
            <v>Lake Washington</v>
          </cell>
          <cell r="F236" t="str">
            <v>08A</v>
          </cell>
          <cell r="G236" t="str">
            <v>3G0</v>
          </cell>
          <cell r="H236" t="str">
            <v>3G0</v>
          </cell>
          <cell r="I236" t="str">
            <v>08A-3G0</v>
          </cell>
          <cell r="J236" t="str">
            <v>08A3G0</v>
          </cell>
          <cell r="K236" t="str">
            <v>Enrollments - General</v>
          </cell>
          <cell r="L236">
            <v>0</v>
          </cell>
          <cell r="M236">
            <v>0</v>
          </cell>
          <cell r="N236" t="str">
            <v>3G0</v>
          </cell>
        </row>
        <row r="237">
          <cell r="A237" t="str">
            <v>13Enrollments - General</v>
          </cell>
          <cell r="B237">
            <v>11</v>
          </cell>
          <cell r="C237">
            <v>13</v>
          </cell>
          <cell r="D237" t="b">
            <v>1</v>
          </cell>
          <cell r="E237" t="str">
            <v>Lower Columbia</v>
          </cell>
          <cell r="F237" t="str">
            <v>08A</v>
          </cell>
          <cell r="G237" t="str">
            <v>3G0</v>
          </cell>
          <cell r="H237" t="str">
            <v>3G0</v>
          </cell>
          <cell r="I237" t="str">
            <v>08A-3G0</v>
          </cell>
          <cell r="J237" t="str">
            <v>08A3G0</v>
          </cell>
          <cell r="K237" t="str">
            <v>Enrollments - General</v>
          </cell>
          <cell r="L237">
            <v>0</v>
          </cell>
          <cell r="M237">
            <v>0</v>
          </cell>
          <cell r="N237" t="str">
            <v>3G0</v>
          </cell>
        </row>
        <row r="238">
          <cell r="A238" t="str">
            <v>3Enrollments - General</v>
          </cell>
          <cell r="B238">
            <v>11</v>
          </cell>
          <cell r="C238">
            <v>3</v>
          </cell>
          <cell r="D238" t="b">
            <v>1</v>
          </cell>
          <cell r="E238" t="str">
            <v>Olympic</v>
          </cell>
          <cell r="F238" t="str">
            <v>08A</v>
          </cell>
          <cell r="G238" t="str">
            <v>3G0</v>
          </cell>
          <cell r="H238" t="str">
            <v>3G0</v>
          </cell>
          <cell r="I238" t="str">
            <v>08A-3G0</v>
          </cell>
          <cell r="J238" t="str">
            <v>08A3G0</v>
          </cell>
          <cell r="K238" t="str">
            <v>Enrollments - General</v>
          </cell>
          <cell r="L238">
            <v>0</v>
          </cell>
          <cell r="M238">
            <v>0</v>
          </cell>
          <cell r="N238" t="str">
            <v>3G0</v>
          </cell>
        </row>
        <row r="239">
          <cell r="A239" t="str">
            <v>1Enrollments - General</v>
          </cell>
          <cell r="B239">
            <v>11</v>
          </cell>
          <cell r="C239">
            <v>1</v>
          </cell>
          <cell r="D239" t="b">
            <v>1</v>
          </cell>
          <cell r="E239" t="str">
            <v>Peninsula</v>
          </cell>
          <cell r="F239" t="str">
            <v>08A</v>
          </cell>
          <cell r="G239" t="str">
            <v>3G0</v>
          </cell>
          <cell r="H239" t="str">
            <v>3G0</v>
          </cell>
          <cell r="I239" t="str">
            <v>08A-3G0</v>
          </cell>
          <cell r="J239" t="str">
            <v>08A3G0</v>
          </cell>
          <cell r="K239" t="str">
            <v>Enrollments - General</v>
          </cell>
          <cell r="L239">
            <v>44100</v>
          </cell>
          <cell r="M239">
            <v>0</v>
          </cell>
          <cell r="N239" t="str">
            <v>3G0</v>
          </cell>
        </row>
        <row r="240">
          <cell r="A240" t="str">
            <v>11Enrollments - General</v>
          </cell>
          <cell r="B240">
            <v>11</v>
          </cell>
          <cell r="C240">
            <v>11</v>
          </cell>
          <cell r="D240" t="b">
            <v>1</v>
          </cell>
          <cell r="E240" t="str">
            <v>Pierce</v>
          </cell>
          <cell r="F240" t="str">
            <v>08A</v>
          </cell>
          <cell r="G240" t="str">
            <v>3G0</v>
          </cell>
          <cell r="H240" t="str">
            <v>3G0</v>
          </cell>
          <cell r="I240" t="str">
            <v>08A-3G0</v>
          </cell>
          <cell r="J240" t="str">
            <v>08A3G0</v>
          </cell>
          <cell r="K240" t="str">
            <v>Enrollments - General</v>
          </cell>
          <cell r="L240">
            <v>122500</v>
          </cell>
          <cell r="M240">
            <v>0</v>
          </cell>
          <cell r="N240" t="str">
            <v>3G0</v>
          </cell>
        </row>
        <row r="241">
          <cell r="A241" t="str">
            <v>27Enrollments - General</v>
          </cell>
          <cell r="B241">
            <v>11</v>
          </cell>
          <cell r="C241">
            <v>27</v>
          </cell>
          <cell r="D241" t="b">
            <v>1</v>
          </cell>
          <cell r="E241" t="str">
            <v>Renton</v>
          </cell>
          <cell r="F241" t="str">
            <v>08A</v>
          </cell>
          <cell r="G241" t="str">
            <v>3G0</v>
          </cell>
          <cell r="H241" t="str">
            <v>3G0</v>
          </cell>
          <cell r="I241" t="str">
            <v>08A-3G0</v>
          </cell>
          <cell r="J241" t="str">
            <v>08A3G0</v>
          </cell>
          <cell r="K241" t="str">
            <v>Enrollments - General</v>
          </cell>
          <cell r="L241">
            <v>107800</v>
          </cell>
          <cell r="M241">
            <v>0</v>
          </cell>
          <cell r="N241" t="str">
            <v>3G0</v>
          </cell>
        </row>
        <row r="242">
          <cell r="A242" t="str">
            <v>6Enrollments - General</v>
          </cell>
          <cell r="B242">
            <v>11</v>
          </cell>
          <cell r="C242">
            <v>6</v>
          </cell>
          <cell r="D242" t="b">
            <v>1</v>
          </cell>
          <cell r="E242" t="str">
            <v>Seattle</v>
          </cell>
          <cell r="F242" t="str">
            <v>08A</v>
          </cell>
          <cell r="G242" t="str">
            <v>3G0</v>
          </cell>
          <cell r="H242" t="str">
            <v>3G0</v>
          </cell>
          <cell r="I242" t="str">
            <v>08A-3G0</v>
          </cell>
          <cell r="J242" t="str">
            <v>08A3G0</v>
          </cell>
          <cell r="K242" t="str">
            <v>Enrollments - General</v>
          </cell>
          <cell r="L242">
            <v>318500</v>
          </cell>
          <cell r="M242">
            <v>0</v>
          </cell>
          <cell r="N242" t="str">
            <v>3G0</v>
          </cell>
        </row>
        <row r="243">
          <cell r="A243" t="str">
            <v>7Enrollments - General</v>
          </cell>
          <cell r="B243">
            <v>11</v>
          </cell>
          <cell r="C243">
            <v>7</v>
          </cell>
          <cell r="D243" t="b">
            <v>1</v>
          </cell>
          <cell r="E243" t="str">
            <v>Shoreline</v>
          </cell>
          <cell r="F243" t="str">
            <v>08A</v>
          </cell>
          <cell r="G243" t="str">
            <v>3G0</v>
          </cell>
          <cell r="H243" t="str">
            <v>3G0</v>
          </cell>
          <cell r="I243" t="str">
            <v>08A-3G0</v>
          </cell>
          <cell r="J243" t="str">
            <v>08A3G0</v>
          </cell>
          <cell r="K243" t="str">
            <v>Enrollments - General</v>
          </cell>
          <cell r="L243">
            <v>0</v>
          </cell>
          <cell r="M243">
            <v>0</v>
          </cell>
          <cell r="N243" t="str">
            <v>3G0</v>
          </cell>
        </row>
        <row r="244">
          <cell r="A244" t="str">
            <v>4Enrollments - General</v>
          </cell>
          <cell r="B244">
            <v>11</v>
          </cell>
          <cell r="C244">
            <v>4</v>
          </cell>
          <cell r="D244" t="b">
            <v>1</v>
          </cell>
          <cell r="E244" t="str">
            <v>Skagit Valley</v>
          </cell>
          <cell r="F244" t="str">
            <v>08A</v>
          </cell>
          <cell r="G244" t="str">
            <v>3G0</v>
          </cell>
          <cell r="H244" t="str">
            <v>3G0</v>
          </cell>
          <cell r="I244" t="str">
            <v>08A-3G0</v>
          </cell>
          <cell r="J244" t="str">
            <v>08A3G0</v>
          </cell>
          <cell r="K244" t="str">
            <v>Enrollments - General</v>
          </cell>
          <cell r="L244">
            <v>0</v>
          </cell>
          <cell r="M244">
            <v>0</v>
          </cell>
          <cell r="N244" t="str">
            <v>3G0</v>
          </cell>
        </row>
        <row r="245">
          <cell r="A245" t="str">
            <v>24Enrollments - General</v>
          </cell>
          <cell r="B245">
            <v>11</v>
          </cell>
          <cell r="C245">
            <v>24</v>
          </cell>
          <cell r="D245" t="b">
            <v>1</v>
          </cell>
          <cell r="E245" t="str">
            <v>South Puget Sound</v>
          </cell>
          <cell r="F245" t="str">
            <v>08A</v>
          </cell>
          <cell r="G245" t="str">
            <v>3G0</v>
          </cell>
          <cell r="H245" t="str">
            <v>3G0</v>
          </cell>
          <cell r="I245" t="str">
            <v>08A-3G0</v>
          </cell>
          <cell r="J245" t="str">
            <v>08A3G0</v>
          </cell>
          <cell r="K245" t="str">
            <v>Enrollments - General</v>
          </cell>
          <cell r="L245">
            <v>0</v>
          </cell>
          <cell r="M245">
            <v>0</v>
          </cell>
          <cell r="N245" t="str">
            <v>3G0</v>
          </cell>
        </row>
        <row r="246">
          <cell r="A246" t="str">
            <v>17Enrollments - General</v>
          </cell>
          <cell r="B246">
            <v>11</v>
          </cell>
          <cell r="C246">
            <v>17</v>
          </cell>
          <cell r="D246" t="b">
            <v>1</v>
          </cell>
          <cell r="E246" t="str">
            <v>Spokane</v>
          </cell>
          <cell r="F246" t="str">
            <v>08A</v>
          </cell>
          <cell r="G246" t="str">
            <v>3G0</v>
          </cell>
          <cell r="H246" t="str">
            <v>3G0</v>
          </cell>
          <cell r="I246" t="str">
            <v>08A-3G0</v>
          </cell>
          <cell r="J246" t="str">
            <v>08A3G0</v>
          </cell>
          <cell r="K246" t="str">
            <v>Enrollments - General</v>
          </cell>
          <cell r="L246">
            <v>347900</v>
          </cell>
          <cell r="M246">
            <v>0</v>
          </cell>
          <cell r="N246" t="str">
            <v>3G0</v>
          </cell>
        </row>
        <row r="247">
          <cell r="A247" t="str">
            <v>22Enrollments - General</v>
          </cell>
          <cell r="B247">
            <v>11</v>
          </cell>
          <cell r="C247">
            <v>22</v>
          </cell>
          <cell r="D247" t="b">
            <v>1</v>
          </cell>
          <cell r="E247" t="str">
            <v>Tacoma</v>
          </cell>
          <cell r="F247" t="str">
            <v>08A</v>
          </cell>
          <cell r="G247" t="str">
            <v>3G0</v>
          </cell>
          <cell r="H247" t="str">
            <v>3G0</v>
          </cell>
          <cell r="I247" t="str">
            <v>08A-3G0</v>
          </cell>
          <cell r="J247" t="str">
            <v>08A3G0</v>
          </cell>
          <cell r="K247" t="str">
            <v>Enrollments - General</v>
          </cell>
          <cell r="L247">
            <v>181300</v>
          </cell>
          <cell r="M247">
            <v>0</v>
          </cell>
          <cell r="N247" t="str">
            <v>3G0</v>
          </cell>
        </row>
        <row r="248">
          <cell r="A248" t="str">
            <v>20Enrollments - General</v>
          </cell>
          <cell r="B248">
            <v>11</v>
          </cell>
          <cell r="C248">
            <v>20</v>
          </cell>
          <cell r="D248" t="b">
            <v>1</v>
          </cell>
          <cell r="E248" t="str">
            <v>Walla Walla</v>
          </cell>
          <cell r="F248" t="str">
            <v>08A</v>
          </cell>
          <cell r="G248" t="str">
            <v>3G0</v>
          </cell>
          <cell r="H248" t="str">
            <v>3G0</v>
          </cell>
          <cell r="I248" t="str">
            <v>08A-3G0</v>
          </cell>
          <cell r="J248" t="str">
            <v>08A3G0</v>
          </cell>
          <cell r="K248" t="str">
            <v>Enrollments - General</v>
          </cell>
          <cell r="L248">
            <v>112700</v>
          </cell>
          <cell r="M248">
            <v>0</v>
          </cell>
          <cell r="N248" t="str">
            <v>3G0</v>
          </cell>
        </row>
        <row r="249">
          <cell r="A249" t="str">
            <v>15Enrollments - General</v>
          </cell>
          <cell r="B249">
            <v>11</v>
          </cell>
          <cell r="C249">
            <v>15</v>
          </cell>
          <cell r="D249" t="b">
            <v>1</v>
          </cell>
          <cell r="E249" t="str">
            <v>Wenatchee</v>
          </cell>
          <cell r="F249" t="str">
            <v>08A</v>
          </cell>
          <cell r="G249" t="str">
            <v>3G0</v>
          </cell>
          <cell r="H249" t="str">
            <v>3G0</v>
          </cell>
          <cell r="I249" t="str">
            <v>08A-3G0</v>
          </cell>
          <cell r="J249" t="str">
            <v>08A3G0</v>
          </cell>
          <cell r="K249" t="str">
            <v>Enrollments - General</v>
          </cell>
          <cell r="L249">
            <v>68600</v>
          </cell>
          <cell r="M249">
            <v>0</v>
          </cell>
          <cell r="N249" t="str">
            <v>3G0</v>
          </cell>
        </row>
        <row r="250">
          <cell r="A250" t="str">
            <v>21Enrollments - General</v>
          </cell>
          <cell r="B250">
            <v>11</v>
          </cell>
          <cell r="C250">
            <v>21</v>
          </cell>
          <cell r="D250" t="b">
            <v>1</v>
          </cell>
          <cell r="E250" t="str">
            <v>Whatcom</v>
          </cell>
          <cell r="F250" t="str">
            <v>08A</v>
          </cell>
          <cell r="G250" t="str">
            <v>3G0</v>
          </cell>
          <cell r="H250" t="str">
            <v>3G0</v>
          </cell>
          <cell r="I250" t="str">
            <v>08A-3G0</v>
          </cell>
          <cell r="J250" t="str">
            <v>08A3G0</v>
          </cell>
          <cell r="K250" t="str">
            <v>Enrollments - General</v>
          </cell>
          <cell r="L250">
            <v>191100</v>
          </cell>
          <cell r="M250">
            <v>0</v>
          </cell>
          <cell r="N250" t="str">
            <v>3G0</v>
          </cell>
        </row>
        <row r="251">
          <cell r="A251" t="str">
            <v>16Enrollments - General</v>
          </cell>
          <cell r="B251">
            <v>11</v>
          </cell>
          <cell r="C251">
            <v>16</v>
          </cell>
          <cell r="D251" t="b">
            <v>1</v>
          </cell>
          <cell r="E251" t="str">
            <v>Yakima Valley</v>
          </cell>
          <cell r="F251" t="str">
            <v>08A</v>
          </cell>
          <cell r="G251" t="str">
            <v>3G0</v>
          </cell>
          <cell r="H251" t="str">
            <v>3G0</v>
          </cell>
          <cell r="I251" t="str">
            <v>08A-3G0</v>
          </cell>
          <cell r="J251" t="str">
            <v>08A3G0</v>
          </cell>
          <cell r="K251" t="str">
            <v>Enrollments - General</v>
          </cell>
          <cell r="L251">
            <v>274400</v>
          </cell>
          <cell r="M251">
            <v>0</v>
          </cell>
          <cell r="N251" t="str">
            <v>3G0</v>
          </cell>
        </row>
        <row r="252">
          <cell r="A252" t="str">
            <v>28Enrollments - IBEST</v>
          </cell>
          <cell r="B252">
            <v>11</v>
          </cell>
          <cell r="C252">
            <v>28</v>
          </cell>
          <cell r="D252" t="b">
            <v>1</v>
          </cell>
          <cell r="E252" t="str">
            <v>Bates</v>
          </cell>
          <cell r="F252" t="str">
            <v>08A</v>
          </cell>
          <cell r="G252" t="str">
            <v>AG0</v>
          </cell>
          <cell r="H252" t="str">
            <v>AG0</v>
          </cell>
          <cell r="I252" t="str">
            <v>08A-AG0</v>
          </cell>
          <cell r="J252" t="str">
            <v>08AAG0</v>
          </cell>
          <cell r="K252" t="str">
            <v>Enrollments - IBEST</v>
          </cell>
          <cell r="L252">
            <v>68250</v>
          </cell>
          <cell r="M252">
            <v>0</v>
          </cell>
          <cell r="N252" t="str">
            <v>AG0</v>
          </cell>
        </row>
        <row r="253">
          <cell r="A253" t="str">
            <v>8Enrollments - IBEST</v>
          </cell>
          <cell r="B253">
            <v>11</v>
          </cell>
          <cell r="C253">
            <v>8</v>
          </cell>
          <cell r="D253" t="b">
            <v>1</v>
          </cell>
          <cell r="E253" t="str">
            <v>Bellevue</v>
          </cell>
          <cell r="F253" t="str">
            <v>08A</v>
          </cell>
          <cell r="G253" t="str">
            <v>AG0</v>
          </cell>
          <cell r="H253" t="str">
            <v>AG0</v>
          </cell>
          <cell r="I253" t="str">
            <v>08A-AG0</v>
          </cell>
          <cell r="J253" t="str">
            <v>08AAG0</v>
          </cell>
          <cell r="K253" t="str">
            <v>Enrollments - IBEST</v>
          </cell>
          <cell r="L253">
            <v>68250</v>
          </cell>
          <cell r="M253">
            <v>0</v>
          </cell>
          <cell r="N253" t="str">
            <v>AG0</v>
          </cell>
        </row>
        <row r="254">
          <cell r="A254" t="str">
            <v>25Enrollments - IBEST</v>
          </cell>
          <cell r="B254">
            <v>11</v>
          </cell>
          <cell r="C254">
            <v>25</v>
          </cell>
          <cell r="D254" t="b">
            <v>1</v>
          </cell>
          <cell r="E254" t="str">
            <v>Bellingham</v>
          </cell>
          <cell r="F254" t="str">
            <v>08A</v>
          </cell>
          <cell r="G254" t="str">
            <v>AG0</v>
          </cell>
          <cell r="H254" t="str">
            <v>AG0</v>
          </cell>
          <cell r="I254" t="str">
            <v>08A-AG0</v>
          </cell>
          <cell r="J254" t="str">
            <v>08AAG0</v>
          </cell>
          <cell r="K254" t="str">
            <v>Enrollments - IBEST</v>
          </cell>
          <cell r="L254">
            <v>68250</v>
          </cell>
          <cell r="M254">
            <v>0</v>
          </cell>
          <cell r="N254" t="str">
            <v>AG0</v>
          </cell>
        </row>
        <row r="255">
          <cell r="A255" t="str">
            <v>18Enrollments - IBEST</v>
          </cell>
          <cell r="B255">
            <v>11</v>
          </cell>
          <cell r="C255">
            <v>18</v>
          </cell>
          <cell r="D255" t="b">
            <v>1</v>
          </cell>
          <cell r="E255" t="str">
            <v>Big Bend</v>
          </cell>
          <cell r="F255" t="str">
            <v>08A</v>
          </cell>
          <cell r="G255" t="str">
            <v>AG0</v>
          </cell>
          <cell r="H255" t="str">
            <v>AG0</v>
          </cell>
          <cell r="I255" t="str">
            <v>08A-AG0</v>
          </cell>
          <cell r="J255" t="str">
            <v>08AAG0</v>
          </cell>
          <cell r="K255" t="str">
            <v>Enrollments - IBEST</v>
          </cell>
          <cell r="L255">
            <v>68250</v>
          </cell>
          <cell r="M255">
            <v>0</v>
          </cell>
          <cell r="N255" t="str">
            <v>AG0</v>
          </cell>
        </row>
        <row r="256">
          <cell r="A256" t="str">
            <v>30Enrollments - IBEST</v>
          </cell>
          <cell r="B256">
            <v>11</v>
          </cell>
          <cell r="C256">
            <v>30</v>
          </cell>
          <cell r="D256" t="b">
            <v>1</v>
          </cell>
          <cell r="E256" t="str">
            <v>Cascadia</v>
          </cell>
          <cell r="F256" t="str">
            <v>08A</v>
          </cell>
          <cell r="G256" t="str">
            <v>AG0</v>
          </cell>
          <cell r="H256" t="str">
            <v>AG0</v>
          </cell>
          <cell r="I256" t="str">
            <v>08A-AG0</v>
          </cell>
          <cell r="J256" t="str">
            <v>08AAG0</v>
          </cell>
          <cell r="K256" t="str">
            <v>Enrollments - IBEST</v>
          </cell>
          <cell r="L256">
            <v>68250</v>
          </cell>
          <cell r="M256">
            <v>0</v>
          </cell>
          <cell r="N256" t="str">
            <v>AG0</v>
          </cell>
        </row>
        <row r="257">
          <cell r="A257" t="str">
            <v>88Enrollments - IBEST</v>
          </cell>
          <cell r="B257">
            <v>11</v>
          </cell>
          <cell r="C257">
            <v>88</v>
          </cell>
          <cell r="D257" t="b">
            <v>1</v>
          </cell>
          <cell r="E257" t="str">
            <v>Center for Information Services</v>
          </cell>
          <cell r="F257" t="str">
            <v>08A</v>
          </cell>
          <cell r="G257" t="str">
            <v>AG0</v>
          </cell>
          <cell r="H257" t="str">
            <v>AG0</v>
          </cell>
          <cell r="I257" t="str">
            <v>08A-AG0</v>
          </cell>
          <cell r="J257" t="str">
            <v>08AAG0</v>
          </cell>
          <cell r="K257" t="str">
            <v>Enrollments - IBEST</v>
          </cell>
          <cell r="L257">
            <v>12500</v>
          </cell>
          <cell r="M257">
            <v>0</v>
          </cell>
          <cell r="N257" t="str">
            <v>AG0</v>
          </cell>
        </row>
        <row r="258">
          <cell r="A258" t="str">
            <v>12Enrollments - IBEST</v>
          </cell>
          <cell r="B258">
            <v>11</v>
          </cell>
          <cell r="C258">
            <v>12</v>
          </cell>
          <cell r="D258" t="b">
            <v>1</v>
          </cell>
          <cell r="E258" t="str">
            <v>Centralia</v>
          </cell>
          <cell r="F258" t="str">
            <v>08A</v>
          </cell>
          <cell r="G258" t="str">
            <v>AG0</v>
          </cell>
          <cell r="H258" t="str">
            <v>AG0</v>
          </cell>
          <cell r="I258" t="str">
            <v>08A-AG0</v>
          </cell>
          <cell r="J258" t="str">
            <v>08AAG0</v>
          </cell>
          <cell r="K258" t="str">
            <v>Enrollments - IBEST</v>
          </cell>
          <cell r="L258">
            <v>68250</v>
          </cell>
          <cell r="M258">
            <v>0</v>
          </cell>
          <cell r="N258" t="str">
            <v>AG0</v>
          </cell>
        </row>
        <row r="259">
          <cell r="A259" t="str">
            <v>14Enrollments - IBEST</v>
          </cell>
          <cell r="B259">
            <v>11</v>
          </cell>
          <cell r="C259">
            <v>14</v>
          </cell>
          <cell r="D259" t="b">
            <v>1</v>
          </cell>
          <cell r="E259" t="str">
            <v>Clark</v>
          </cell>
          <cell r="F259" t="str">
            <v>08A</v>
          </cell>
          <cell r="G259" t="str">
            <v>AG0</v>
          </cell>
          <cell r="H259" t="str">
            <v>AG0</v>
          </cell>
          <cell r="I259" t="str">
            <v>08A-AG0</v>
          </cell>
          <cell r="J259" t="str">
            <v>08AAG0</v>
          </cell>
          <cell r="K259" t="str">
            <v>Enrollments - IBEST</v>
          </cell>
          <cell r="L259">
            <v>78000</v>
          </cell>
          <cell r="M259">
            <v>0</v>
          </cell>
          <cell r="N259" t="str">
            <v>AG0</v>
          </cell>
        </row>
        <row r="260">
          <cell r="A260" t="str">
            <v>29Enrollments - IBEST</v>
          </cell>
          <cell r="B260">
            <v>11</v>
          </cell>
          <cell r="C260">
            <v>29</v>
          </cell>
          <cell r="D260" t="b">
            <v>1</v>
          </cell>
          <cell r="E260" t="str">
            <v>Clover Park</v>
          </cell>
          <cell r="F260" t="str">
            <v>08A</v>
          </cell>
          <cell r="G260" t="str">
            <v>AG0</v>
          </cell>
          <cell r="H260" t="str">
            <v>AG0</v>
          </cell>
          <cell r="I260" t="str">
            <v>08A-AG0</v>
          </cell>
          <cell r="J260" t="str">
            <v>08AAG0</v>
          </cell>
          <cell r="K260" t="str">
            <v>Enrollments - IBEST</v>
          </cell>
          <cell r="L260">
            <v>68250</v>
          </cell>
          <cell r="M260">
            <v>0</v>
          </cell>
          <cell r="N260" t="str">
            <v>AG0</v>
          </cell>
        </row>
        <row r="261">
          <cell r="A261" t="str">
            <v>19Enrollments - IBEST</v>
          </cell>
          <cell r="B261">
            <v>11</v>
          </cell>
          <cell r="C261">
            <v>19</v>
          </cell>
          <cell r="D261" t="b">
            <v>1</v>
          </cell>
          <cell r="E261" t="str">
            <v>Columbia Basin</v>
          </cell>
          <cell r="F261" t="str">
            <v>08A</v>
          </cell>
          <cell r="G261" t="str">
            <v>AG0</v>
          </cell>
          <cell r="H261" t="str">
            <v>AG0</v>
          </cell>
          <cell r="I261" t="str">
            <v>08A-AG0</v>
          </cell>
          <cell r="J261" t="str">
            <v>08AAG0</v>
          </cell>
          <cell r="K261" t="str">
            <v>Enrollments - IBEST</v>
          </cell>
          <cell r="L261">
            <v>78000</v>
          </cell>
          <cell r="M261">
            <v>0</v>
          </cell>
          <cell r="N261" t="str">
            <v>AG0</v>
          </cell>
        </row>
        <row r="262">
          <cell r="A262" t="str">
            <v>23Enrollments - IBEST</v>
          </cell>
          <cell r="B262">
            <v>11</v>
          </cell>
          <cell r="C262">
            <v>23</v>
          </cell>
          <cell r="D262" t="b">
            <v>1</v>
          </cell>
          <cell r="E262" t="str">
            <v>Edmonds</v>
          </cell>
          <cell r="F262" t="str">
            <v>08A</v>
          </cell>
          <cell r="G262" t="str">
            <v>AG0</v>
          </cell>
          <cell r="H262" t="str">
            <v>AG0</v>
          </cell>
          <cell r="I262" t="str">
            <v>08A-AG0</v>
          </cell>
          <cell r="J262" t="str">
            <v>08AAG0</v>
          </cell>
          <cell r="K262" t="str">
            <v>Enrollments - IBEST</v>
          </cell>
          <cell r="L262">
            <v>78000</v>
          </cell>
          <cell r="M262">
            <v>0</v>
          </cell>
          <cell r="N262" t="str">
            <v>AG0</v>
          </cell>
        </row>
        <row r="263">
          <cell r="A263" t="str">
            <v>5Enrollments - IBEST</v>
          </cell>
          <cell r="B263">
            <v>11</v>
          </cell>
          <cell r="C263">
            <v>5</v>
          </cell>
          <cell r="D263" t="b">
            <v>1</v>
          </cell>
          <cell r="E263" t="str">
            <v>Everett</v>
          </cell>
          <cell r="F263" t="str">
            <v>08A</v>
          </cell>
          <cell r="G263" t="str">
            <v>AG0</v>
          </cell>
          <cell r="H263" t="str">
            <v>AG0</v>
          </cell>
          <cell r="I263" t="str">
            <v>08A-AG0</v>
          </cell>
          <cell r="J263" t="str">
            <v>08AAG0</v>
          </cell>
          <cell r="K263" t="str">
            <v>Enrollments - IBEST</v>
          </cell>
          <cell r="L263">
            <v>78000</v>
          </cell>
          <cell r="M263">
            <v>0</v>
          </cell>
          <cell r="N263" t="str">
            <v>AG0</v>
          </cell>
        </row>
        <row r="264">
          <cell r="A264" t="str">
            <v>2Enrollments - IBEST</v>
          </cell>
          <cell r="B264">
            <v>11</v>
          </cell>
          <cell r="C264">
            <v>2</v>
          </cell>
          <cell r="D264" t="b">
            <v>1</v>
          </cell>
          <cell r="E264" t="str">
            <v>Grays Harbor</v>
          </cell>
          <cell r="F264" t="str">
            <v>08A</v>
          </cell>
          <cell r="G264" t="str">
            <v>AG0</v>
          </cell>
          <cell r="H264" t="str">
            <v>AG0</v>
          </cell>
          <cell r="I264" t="str">
            <v>08A-AG0</v>
          </cell>
          <cell r="J264" t="str">
            <v>08AAG0</v>
          </cell>
          <cell r="K264" t="str">
            <v>Enrollments - IBEST</v>
          </cell>
          <cell r="L264">
            <v>68250</v>
          </cell>
          <cell r="M264">
            <v>0</v>
          </cell>
          <cell r="N264" t="str">
            <v>AG0</v>
          </cell>
        </row>
        <row r="265">
          <cell r="A265" t="str">
            <v>10Enrollments - IBEST</v>
          </cell>
          <cell r="B265">
            <v>11</v>
          </cell>
          <cell r="C265">
            <v>10</v>
          </cell>
          <cell r="D265" t="b">
            <v>1</v>
          </cell>
          <cell r="E265" t="str">
            <v>Green River</v>
          </cell>
          <cell r="F265" t="str">
            <v>08A</v>
          </cell>
          <cell r="G265" t="str">
            <v>AG0</v>
          </cell>
          <cell r="H265" t="str">
            <v>AG0</v>
          </cell>
          <cell r="I265" t="str">
            <v>08A-AG0</v>
          </cell>
          <cell r="J265" t="str">
            <v>08AAG0</v>
          </cell>
          <cell r="K265" t="str">
            <v>Enrollments - IBEST</v>
          </cell>
          <cell r="L265">
            <v>78000</v>
          </cell>
          <cell r="M265">
            <v>0</v>
          </cell>
          <cell r="N265" t="str">
            <v>AG0</v>
          </cell>
        </row>
        <row r="266">
          <cell r="A266" t="str">
            <v>9Enrollments - IBEST</v>
          </cell>
          <cell r="B266">
            <v>11</v>
          </cell>
          <cell r="C266">
            <v>9</v>
          </cell>
          <cell r="D266" t="b">
            <v>1</v>
          </cell>
          <cell r="E266" t="str">
            <v>Highline</v>
          </cell>
          <cell r="F266" t="str">
            <v>08A</v>
          </cell>
          <cell r="G266" t="str">
            <v>AG0</v>
          </cell>
          <cell r="H266" t="str">
            <v>AG0</v>
          </cell>
          <cell r="I266" t="str">
            <v>08A-AG0</v>
          </cell>
          <cell r="J266" t="str">
            <v>08AAG0</v>
          </cell>
          <cell r="K266" t="str">
            <v>Enrollments - IBEST</v>
          </cell>
          <cell r="L266">
            <v>78000</v>
          </cell>
          <cell r="M266">
            <v>0</v>
          </cell>
          <cell r="N266" t="str">
            <v>AG0</v>
          </cell>
        </row>
        <row r="267">
          <cell r="A267" t="str">
            <v>26Enrollments - IBEST</v>
          </cell>
          <cell r="B267">
            <v>11</v>
          </cell>
          <cell r="C267">
            <v>26</v>
          </cell>
          <cell r="D267" t="b">
            <v>1</v>
          </cell>
          <cell r="E267" t="str">
            <v>Lake Washington</v>
          </cell>
          <cell r="F267" t="str">
            <v>08A</v>
          </cell>
          <cell r="G267" t="str">
            <v>AG0</v>
          </cell>
          <cell r="H267" t="str">
            <v>AG0</v>
          </cell>
          <cell r="I267" t="str">
            <v>08A-AG0</v>
          </cell>
          <cell r="J267" t="str">
            <v>08AAG0</v>
          </cell>
          <cell r="K267" t="str">
            <v>Enrollments - IBEST</v>
          </cell>
          <cell r="L267">
            <v>68250</v>
          </cell>
          <cell r="M267">
            <v>0</v>
          </cell>
          <cell r="N267" t="str">
            <v>AG0</v>
          </cell>
        </row>
        <row r="268">
          <cell r="A268" t="str">
            <v>13Enrollments - IBEST</v>
          </cell>
          <cell r="B268">
            <v>11</v>
          </cell>
          <cell r="C268">
            <v>13</v>
          </cell>
          <cell r="D268" t="b">
            <v>1</v>
          </cell>
          <cell r="E268" t="str">
            <v>Lower Columbia</v>
          </cell>
          <cell r="F268" t="str">
            <v>08A</v>
          </cell>
          <cell r="G268" t="str">
            <v>AG0</v>
          </cell>
          <cell r="H268" t="str">
            <v>AG0</v>
          </cell>
          <cell r="I268" t="str">
            <v>08A-AG0</v>
          </cell>
          <cell r="J268" t="str">
            <v>08AAG0</v>
          </cell>
          <cell r="K268" t="str">
            <v>Enrollments - IBEST</v>
          </cell>
          <cell r="L268">
            <v>68250</v>
          </cell>
          <cell r="M268">
            <v>0</v>
          </cell>
          <cell r="N268" t="str">
            <v>AG0</v>
          </cell>
        </row>
        <row r="269">
          <cell r="A269" t="str">
            <v>3Enrollments - IBEST</v>
          </cell>
          <cell r="B269">
            <v>11</v>
          </cell>
          <cell r="C269">
            <v>3</v>
          </cell>
          <cell r="D269" t="b">
            <v>1</v>
          </cell>
          <cell r="E269" t="str">
            <v>Olympic</v>
          </cell>
          <cell r="F269" t="str">
            <v>08A</v>
          </cell>
          <cell r="G269" t="str">
            <v>AG0</v>
          </cell>
          <cell r="H269" t="str">
            <v>AG0</v>
          </cell>
          <cell r="I269" t="str">
            <v>08A-AG0</v>
          </cell>
          <cell r="J269" t="str">
            <v>08AAG0</v>
          </cell>
          <cell r="K269" t="str">
            <v>Enrollments - IBEST</v>
          </cell>
          <cell r="L269">
            <v>68250</v>
          </cell>
          <cell r="M269">
            <v>0</v>
          </cell>
          <cell r="N269" t="str">
            <v>AG0</v>
          </cell>
        </row>
        <row r="270">
          <cell r="A270" t="str">
            <v>1Enrollments - IBEST</v>
          </cell>
          <cell r="B270">
            <v>11</v>
          </cell>
          <cell r="C270">
            <v>1</v>
          </cell>
          <cell r="D270" t="b">
            <v>1</v>
          </cell>
          <cell r="E270" t="str">
            <v>Peninsula</v>
          </cell>
          <cell r="F270" t="str">
            <v>08A</v>
          </cell>
          <cell r="G270" t="str">
            <v>AG0</v>
          </cell>
          <cell r="H270" t="str">
            <v>AG0</v>
          </cell>
          <cell r="I270" t="str">
            <v>08A-AG0</v>
          </cell>
          <cell r="J270" t="str">
            <v>08AAG0</v>
          </cell>
          <cell r="K270" t="str">
            <v>Enrollments - IBEST</v>
          </cell>
          <cell r="L270">
            <v>68250</v>
          </cell>
          <cell r="M270">
            <v>0</v>
          </cell>
          <cell r="N270" t="str">
            <v>AG0</v>
          </cell>
        </row>
        <row r="271">
          <cell r="A271" t="str">
            <v>11Enrollments - IBEST</v>
          </cell>
          <cell r="B271">
            <v>11</v>
          </cell>
          <cell r="C271">
            <v>11</v>
          </cell>
          <cell r="D271" t="b">
            <v>1</v>
          </cell>
          <cell r="E271" t="str">
            <v>Pierce</v>
          </cell>
          <cell r="F271" t="str">
            <v>08A</v>
          </cell>
          <cell r="G271" t="str">
            <v>AG0</v>
          </cell>
          <cell r="H271" t="str">
            <v>AG0</v>
          </cell>
          <cell r="I271" t="str">
            <v>08A-AG0</v>
          </cell>
          <cell r="J271" t="str">
            <v>08AAG0</v>
          </cell>
          <cell r="K271" t="str">
            <v>Enrollments - IBEST</v>
          </cell>
          <cell r="L271">
            <v>136500</v>
          </cell>
          <cell r="M271">
            <v>0</v>
          </cell>
          <cell r="N271" t="str">
            <v>AG0</v>
          </cell>
        </row>
        <row r="272">
          <cell r="A272" t="str">
            <v>27Enrollments - IBEST</v>
          </cell>
          <cell r="B272">
            <v>11</v>
          </cell>
          <cell r="C272">
            <v>27</v>
          </cell>
          <cell r="D272" t="b">
            <v>1</v>
          </cell>
          <cell r="E272" t="str">
            <v>Renton</v>
          </cell>
          <cell r="F272" t="str">
            <v>08A</v>
          </cell>
          <cell r="G272" t="str">
            <v>AG0</v>
          </cell>
          <cell r="H272" t="str">
            <v>AG0</v>
          </cell>
          <cell r="I272" t="str">
            <v>08A-AG0</v>
          </cell>
          <cell r="J272" t="str">
            <v>08AAG0</v>
          </cell>
          <cell r="K272" t="str">
            <v>Enrollments - IBEST</v>
          </cell>
          <cell r="L272">
            <v>78000</v>
          </cell>
          <cell r="M272">
            <v>0</v>
          </cell>
          <cell r="N272" t="str">
            <v>AG0</v>
          </cell>
        </row>
        <row r="273">
          <cell r="A273" t="str">
            <v>6Enrollments - IBEST</v>
          </cell>
          <cell r="B273">
            <v>11</v>
          </cell>
          <cell r="C273">
            <v>6</v>
          </cell>
          <cell r="D273" t="b">
            <v>1</v>
          </cell>
          <cell r="E273" t="str">
            <v>Seattle</v>
          </cell>
          <cell r="F273" t="str">
            <v>08A</v>
          </cell>
          <cell r="G273" t="str">
            <v>AG0</v>
          </cell>
          <cell r="H273" t="str">
            <v>AG0</v>
          </cell>
          <cell r="I273" t="str">
            <v>08A-AG0</v>
          </cell>
          <cell r="J273" t="str">
            <v>08AAG0</v>
          </cell>
          <cell r="K273" t="str">
            <v>Enrollments - IBEST</v>
          </cell>
          <cell r="L273">
            <v>224250</v>
          </cell>
          <cell r="M273">
            <v>0</v>
          </cell>
          <cell r="N273" t="str">
            <v>AG0</v>
          </cell>
        </row>
        <row r="274">
          <cell r="A274" t="str">
            <v>7Enrollments - IBEST</v>
          </cell>
          <cell r="B274">
            <v>11</v>
          </cell>
          <cell r="C274">
            <v>7</v>
          </cell>
          <cell r="D274" t="b">
            <v>1</v>
          </cell>
          <cell r="E274" t="str">
            <v>Shoreline</v>
          </cell>
          <cell r="F274" t="str">
            <v>08A</v>
          </cell>
          <cell r="G274" t="str">
            <v>AG0</v>
          </cell>
          <cell r="H274" t="str">
            <v>AG0</v>
          </cell>
          <cell r="I274" t="str">
            <v>08A-AG0</v>
          </cell>
          <cell r="J274" t="str">
            <v>08AAG0</v>
          </cell>
          <cell r="K274" t="str">
            <v>Enrollments - IBEST</v>
          </cell>
          <cell r="L274">
            <v>68250</v>
          </cell>
          <cell r="M274">
            <v>0</v>
          </cell>
          <cell r="N274" t="str">
            <v>AG0</v>
          </cell>
        </row>
        <row r="275">
          <cell r="A275" t="str">
            <v>4Enrollments - IBEST</v>
          </cell>
          <cell r="B275">
            <v>11</v>
          </cell>
          <cell r="C275">
            <v>4</v>
          </cell>
          <cell r="D275" t="b">
            <v>1</v>
          </cell>
          <cell r="E275" t="str">
            <v>Skagit Valley</v>
          </cell>
          <cell r="F275" t="str">
            <v>08A</v>
          </cell>
          <cell r="G275" t="str">
            <v>AG0</v>
          </cell>
          <cell r="H275" t="str">
            <v>AG0</v>
          </cell>
          <cell r="I275" t="str">
            <v>08A-AG0</v>
          </cell>
          <cell r="J275" t="str">
            <v>08AAG0</v>
          </cell>
          <cell r="K275" t="str">
            <v>Enrollments - IBEST</v>
          </cell>
          <cell r="L275">
            <v>68250</v>
          </cell>
          <cell r="M275">
            <v>0</v>
          </cell>
          <cell r="N275" t="str">
            <v>AG0</v>
          </cell>
        </row>
        <row r="276">
          <cell r="A276" t="str">
            <v>24Enrollments - IBEST</v>
          </cell>
          <cell r="B276">
            <v>11</v>
          </cell>
          <cell r="C276">
            <v>24</v>
          </cell>
          <cell r="D276" t="b">
            <v>1</v>
          </cell>
          <cell r="E276" t="str">
            <v>South Puget Sound</v>
          </cell>
          <cell r="F276" t="str">
            <v>08A</v>
          </cell>
          <cell r="G276" t="str">
            <v>AG0</v>
          </cell>
          <cell r="H276" t="str">
            <v>AG0</v>
          </cell>
          <cell r="I276" t="str">
            <v>08A-AG0</v>
          </cell>
          <cell r="J276" t="str">
            <v>08AAG0</v>
          </cell>
          <cell r="K276" t="str">
            <v>Enrollments - IBEST</v>
          </cell>
          <cell r="L276">
            <v>68250</v>
          </cell>
          <cell r="M276">
            <v>0</v>
          </cell>
          <cell r="N276" t="str">
            <v>AG0</v>
          </cell>
        </row>
        <row r="277">
          <cell r="A277" t="str">
            <v>17Enrollments - IBEST</v>
          </cell>
          <cell r="B277">
            <v>11</v>
          </cell>
          <cell r="C277">
            <v>17</v>
          </cell>
          <cell r="D277" t="b">
            <v>1</v>
          </cell>
          <cell r="E277" t="str">
            <v>Spokane</v>
          </cell>
          <cell r="F277" t="str">
            <v>08A</v>
          </cell>
          <cell r="G277" t="str">
            <v>AG0</v>
          </cell>
          <cell r="H277" t="str">
            <v>AG0</v>
          </cell>
          <cell r="I277" t="str">
            <v>08A-AG0</v>
          </cell>
          <cell r="J277" t="str">
            <v>08AAG0</v>
          </cell>
          <cell r="K277" t="str">
            <v>Enrollments - IBEST</v>
          </cell>
          <cell r="L277">
            <v>156000</v>
          </cell>
          <cell r="M277">
            <v>0</v>
          </cell>
          <cell r="N277" t="str">
            <v>AG0</v>
          </cell>
        </row>
        <row r="278">
          <cell r="A278" t="str">
            <v>22Enrollments - IBEST</v>
          </cell>
          <cell r="B278">
            <v>11</v>
          </cell>
          <cell r="C278">
            <v>22</v>
          </cell>
          <cell r="D278" t="b">
            <v>1</v>
          </cell>
          <cell r="E278" t="str">
            <v>Tacoma</v>
          </cell>
          <cell r="F278" t="str">
            <v>08A</v>
          </cell>
          <cell r="G278" t="str">
            <v>AG0</v>
          </cell>
          <cell r="H278" t="str">
            <v>AG0</v>
          </cell>
          <cell r="I278" t="str">
            <v>08A-AG0</v>
          </cell>
          <cell r="J278" t="str">
            <v>08AAG0</v>
          </cell>
          <cell r="K278" t="str">
            <v>Enrollments - IBEST</v>
          </cell>
          <cell r="L278">
            <v>68250</v>
          </cell>
          <cell r="M278">
            <v>0</v>
          </cell>
          <cell r="N278" t="str">
            <v>AG0</v>
          </cell>
        </row>
        <row r="279">
          <cell r="A279" t="str">
            <v>20Enrollments - IBEST</v>
          </cell>
          <cell r="B279">
            <v>11</v>
          </cell>
          <cell r="C279">
            <v>20</v>
          </cell>
          <cell r="D279" t="b">
            <v>1</v>
          </cell>
          <cell r="E279" t="str">
            <v>Walla Walla</v>
          </cell>
          <cell r="F279" t="str">
            <v>08A</v>
          </cell>
          <cell r="G279" t="str">
            <v>AG0</v>
          </cell>
          <cell r="H279" t="str">
            <v>AG0</v>
          </cell>
          <cell r="I279" t="str">
            <v>08A-AG0</v>
          </cell>
          <cell r="J279" t="str">
            <v>08AAG0</v>
          </cell>
          <cell r="K279" t="str">
            <v>Enrollments - IBEST</v>
          </cell>
          <cell r="L279">
            <v>68250</v>
          </cell>
          <cell r="M279">
            <v>0</v>
          </cell>
          <cell r="N279" t="str">
            <v>AG0</v>
          </cell>
        </row>
        <row r="280">
          <cell r="A280" t="str">
            <v>15Enrollments - IBEST</v>
          </cell>
          <cell r="B280">
            <v>11</v>
          </cell>
          <cell r="C280">
            <v>15</v>
          </cell>
          <cell r="D280" t="b">
            <v>1</v>
          </cell>
          <cell r="E280" t="str">
            <v>Wenatchee</v>
          </cell>
          <cell r="F280" t="str">
            <v>08A</v>
          </cell>
          <cell r="G280" t="str">
            <v>AG0</v>
          </cell>
          <cell r="H280" t="str">
            <v>AG0</v>
          </cell>
          <cell r="I280" t="str">
            <v>08A-AG0</v>
          </cell>
          <cell r="J280" t="str">
            <v>08AAG0</v>
          </cell>
          <cell r="K280" t="str">
            <v>Enrollments - IBEST</v>
          </cell>
          <cell r="L280">
            <v>68250</v>
          </cell>
          <cell r="M280">
            <v>0</v>
          </cell>
          <cell r="N280" t="str">
            <v>AG0</v>
          </cell>
        </row>
        <row r="281">
          <cell r="A281" t="str">
            <v>21Enrollments - IBEST</v>
          </cell>
          <cell r="B281">
            <v>11</v>
          </cell>
          <cell r="C281">
            <v>21</v>
          </cell>
          <cell r="D281" t="b">
            <v>1</v>
          </cell>
          <cell r="E281" t="str">
            <v>Whatcom</v>
          </cell>
          <cell r="F281" t="str">
            <v>08A</v>
          </cell>
          <cell r="G281" t="str">
            <v>AG0</v>
          </cell>
          <cell r="H281" t="str">
            <v>AG0</v>
          </cell>
          <cell r="I281" t="str">
            <v>08A-AG0</v>
          </cell>
          <cell r="J281" t="str">
            <v>08AAG0</v>
          </cell>
          <cell r="K281" t="str">
            <v>Enrollments - IBEST</v>
          </cell>
          <cell r="L281">
            <v>68250</v>
          </cell>
          <cell r="M281">
            <v>0</v>
          </cell>
          <cell r="N281" t="str">
            <v>AG0</v>
          </cell>
        </row>
        <row r="282">
          <cell r="A282" t="str">
            <v>16Enrollments - IBEST</v>
          </cell>
          <cell r="B282">
            <v>11</v>
          </cell>
          <cell r="C282">
            <v>16</v>
          </cell>
          <cell r="D282" t="b">
            <v>1</v>
          </cell>
          <cell r="E282" t="str">
            <v>Yakima Valley</v>
          </cell>
          <cell r="F282" t="str">
            <v>08A</v>
          </cell>
          <cell r="G282" t="str">
            <v>AG0</v>
          </cell>
          <cell r="H282" t="str">
            <v>AG0</v>
          </cell>
          <cell r="I282" t="str">
            <v>08A-AG0</v>
          </cell>
          <cell r="J282" t="str">
            <v>08AAG0</v>
          </cell>
          <cell r="K282" t="str">
            <v>Enrollments - IBEST</v>
          </cell>
          <cell r="L282">
            <v>78000</v>
          </cell>
          <cell r="M282">
            <v>0</v>
          </cell>
          <cell r="N282" t="str">
            <v>AG0</v>
          </cell>
        </row>
        <row r="283">
          <cell r="A283" t="str">
            <v>28Enrollments - Transfer High Demand</v>
          </cell>
          <cell r="B283">
            <v>11</v>
          </cell>
          <cell r="C283">
            <v>28</v>
          </cell>
          <cell r="D283" t="b">
            <v>1</v>
          </cell>
          <cell r="E283" t="str">
            <v>Bates</v>
          </cell>
          <cell r="F283" t="str">
            <v>08A</v>
          </cell>
          <cell r="G283" t="str">
            <v>AA0</v>
          </cell>
          <cell r="H283" t="str">
            <v>AA0</v>
          </cell>
          <cell r="I283" t="str">
            <v>08A-AA0</v>
          </cell>
          <cell r="J283" t="str">
            <v>08AAA0</v>
          </cell>
          <cell r="K283" t="str">
            <v>Enrollments - Transfer High Demand</v>
          </cell>
          <cell r="L283">
            <v>43750</v>
          </cell>
          <cell r="M283">
            <v>0</v>
          </cell>
          <cell r="N283" t="str">
            <v>AA0</v>
          </cell>
        </row>
        <row r="284">
          <cell r="A284" t="str">
            <v>8Enrollments - Transfer High Demand</v>
          </cell>
          <cell r="B284">
            <v>11</v>
          </cell>
          <cell r="C284">
            <v>8</v>
          </cell>
          <cell r="D284" t="b">
            <v>1</v>
          </cell>
          <cell r="E284" t="str">
            <v>Bellevue</v>
          </cell>
          <cell r="F284" t="str">
            <v>08A</v>
          </cell>
          <cell r="G284" t="str">
            <v>AA0</v>
          </cell>
          <cell r="H284" t="str">
            <v>AA0</v>
          </cell>
          <cell r="I284" t="str">
            <v>08A-AA0</v>
          </cell>
          <cell r="J284" t="str">
            <v>08AAA0</v>
          </cell>
          <cell r="K284" t="str">
            <v>Enrollments - Transfer High Demand</v>
          </cell>
          <cell r="L284">
            <v>122500</v>
          </cell>
          <cell r="M284">
            <v>0</v>
          </cell>
          <cell r="N284" t="str">
            <v>AA0</v>
          </cell>
        </row>
        <row r="285">
          <cell r="A285" t="str">
            <v>25Enrollments - Transfer High Demand</v>
          </cell>
          <cell r="B285">
            <v>11</v>
          </cell>
          <cell r="C285">
            <v>25</v>
          </cell>
          <cell r="D285" t="b">
            <v>1</v>
          </cell>
          <cell r="E285" t="str">
            <v>Bellingham</v>
          </cell>
          <cell r="F285" t="str">
            <v>08A</v>
          </cell>
          <cell r="G285" t="str">
            <v>AA0</v>
          </cell>
          <cell r="H285" t="str">
            <v>AA0</v>
          </cell>
          <cell r="I285" t="str">
            <v>08A-AA0</v>
          </cell>
          <cell r="J285" t="str">
            <v>08AAA0</v>
          </cell>
          <cell r="K285" t="str">
            <v>Enrollments - Transfer High Demand</v>
          </cell>
          <cell r="L285">
            <v>43750</v>
          </cell>
          <cell r="M285">
            <v>0</v>
          </cell>
          <cell r="N285" t="str">
            <v>AA0</v>
          </cell>
        </row>
        <row r="286">
          <cell r="A286" t="str">
            <v>18Enrollments - Transfer High Demand</v>
          </cell>
          <cell r="B286">
            <v>11</v>
          </cell>
          <cell r="C286">
            <v>18</v>
          </cell>
          <cell r="D286" t="b">
            <v>1</v>
          </cell>
          <cell r="E286" t="str">
            <v>Big Bend</v>
          </cell>
          <cell r="F286" t="str">
            <v>08A</v>
          </cell>
          <cell r="G286" t="str">
            <v>AA0</v>
          </cell>
          <cell r="H286" t="str">
            <v>AA0</v>
          </cell>
          <cell r="I286" t="str">
            <v>08A-AA0</v>
          </cell>
          <cell r="J286" t="str">
            <v>08AAA0</v>
          </cell>
          <cell r="K286" t="str">
            <v>Enrollments - Transfer High Demand</v>
          </cell>
          <cell r="L286">
            <v>43750</v>
          </cell>
          <cell r="M286">
            <v>0</v>
          </cell>
          <cell r="N286" t="str">
            <v>AA0</v>
          </cell>
        </row>
        <row r="287">
          <cell r="A287" t="str">
            <v>30Enrollments - Transfer High Demand</v>
          </cell>
          <cell r="B287">
            <v>11</v>
          </cell>
          <cell r="C287">
            <v>30</v>
          </cell>
          <cell r="D287" t="b">
            <v>1</v>
          </cell>
          <cell r="E287" t="str">
            <v>Cascadia</v>
          </cell>
          <cell r="F287" t="str">
            <v>08A</v>
          </cell>
          <cell r="G287" t="str">
            <v>AA0</v>
          </cell>
          <cell r="H287" t="str">
            <v>AA0</v>
          </cell>
          <cell r="I287" t="str">
            <v>08A-AA0</v>
          </cell>
          <cell r="J287" t="str">
            <v>08AAA0</v>
          </cell>
          <cell r="K287" t="str">
            <v>Enrollments - Transfer High Demand</v>
          </cell>
          <cell r="L287">
            <v>52500</v>
          </cell>
          <cell r="M287">
            <v>0</v>
          </cell>
          <cell r="N287" t="str">
            <v>AA0</v>
          </cell>
        </row>
        <row r="288">
          <cell r="A288" t="str">
            <v>88Enrollments - Transfer High Demand</v>
          </cell>
          <cell r="B288">
            <v>11</v>
          </cell>
          <cell r="C288">
            <v>88</v>
          </cell>
          <cell r="D288" t="b">
            <v>1</v>
          </cell>
          <cell r="E288" t="str">
            <v>Center for Information Services</v>
          </cell>
          <cell r="F288" t="str">
            <v>08A</v>
          </cell>
          <cell r="G288" t="str">
            <v>AA0</v>
          </cell>
          <cell r="H288" t="str">
            <v>AA0</v>
          </cell>
          <cell r="I288" t="str">
            <v>08A-AA0</v>
          </cell>
          <cell r="J288" t="str">
            <v>08AAA0</v>
          </cell>
          <cell r="K288" t="str">
            <v>Enrollments - Transfer High Demand</v>
          </cell>
          <cell r="L288">
            <v>12000</v>
          </cell>
          <cell r="M288">
            <v>0</v>
          </cell>
          <cell r="N288" t="str">
            <v>AA0</v>
          </cell>
        </row>
        <row r="289">
          <cell r="A289" t="str">
            <v>12Enrollments - Transfer High Demand</v>
          </cell>
          <cell r="B289">
            <v>11</v>
          </cell>
          <cell r="C289">
            <v>12</v>
          </cell>
          <cell r="D289" t="b">
            <v>1</v>
          </cell>
          <cell r="E289" t="str">
            <v>Centralia</v>
          </cell>
          <cell r="F289" t="str">
            <v>08A</v>
          </cell>
          <cell r="G289" t="str">
            <v>AA0</v>
          </cell>
          <cell r="H289" t="str">
            <v>AA0</v>
          </cell>
          <cell r="I289" t="str">
            <v>08A-AA0</v>
          </cell>
          <cell r="J289" t="str">
            <v>08AAA0</v>
          </cell>
          <cell r="K289" t="str">
            <v>Enrollments - Transfer High Demand</v>
          </cell>
          <cell r="L289">
            <v>52500</v>
          </cell>
          <cell r="M289">
            <v>0</v>
          </cell>
          <cell r="N289" t="str">
            <v>AA0</v>
          </cell>
        </row>
        <row r="290">
          <cell r="A290" t="str">
            <v>14Enrollments - Transfer High Demand</v>
          </cell>
          <cell r="B290">
            <v>11</v>
          </cell>
          <cell r="C290">
            <v>14</v>
          </cell>
          <cell r="D290" t="b">
            <v>1</v>
          </cell>
          <cell r="E290" t="str">
            <v>Clark</v>
          </cell>
          <cell r="F290" t="str">
            <v>08A</v>
          </cell>
          <cell r="G290" t="str">
            <v>AA0</v>
          </cell>
          <cell r="H290" t="str">
            <v>AA0</v>
          </cell>
          <cell r="I290" t="str">
            <v>08A-AA0</v>
          </cell>
          <cell r="J290" t="str">
            <v>08AAA0</v>
          </cell>
          <cell r="K290" t="str">
            <v>Enrollments - Transfer High Demand</v>
          </cell>
          <cell r="L290">
            <v>96250</v>
          </cell>
          <cell r="M290">
            <v>0</v>
          </cell>
          <cell r="N290" t="str">
            <v>AA0</v>
          </cell>
        </row>
        <row r="291">
          <cell r="A291" t="str">
            <v>29Enrollments - Transfer High Demand</v>
          </cell>
          <cell r="B291">
            <v>11</v>
          </cell>
          <cell r="C291">
            <v>29</v>
          </cell>
          <cell r="D291" t="b">
            <v>1</v>
          </cell>
          <cell r="E291" t="str">
            <v>Clover Park</v>
          </cell>
          <cell r="F291" t="str">
            <v>08A</v>
          </cell>
          <cell r="G291" t="str">
            <v>AA0</v>
          </cell>
          <cell r="H291" t="str">
            <v>AA0</v>
          </cell>
          <cell r="I291" t="str">
            <v>08A-AA0</v>
          </cell>
          <cell r="J291" t="str">
            <v>08AAA0</v>
          </cell>
          <cell r="K291" t="str">
            <v>Enrollments - Transfer High Demand</v>
          </cell>
          <cell r="L291">
            <v>43750</v>
          </cell>
          <cell r="M291">
            <v>0</v>
          </cell>
          <cell r="N291" t="str">
            <v>AA0</v>
          </cell>
        </row>
        <row r="292">
          <cell r="A292" t="str">
            <v>19Enrollments - Transfer High Demand</v>
          </cell>
          <cell r="B292">
            <v>11</v>
          </cell>
          <cell r="C292">
            <v>19</v>
          </cell>
          <cell r="D292" t="b">
            <v>1</v>
          </cell>
          <cell r="E292" t="str">
            <v>Columbia Basin</v>
          </cell>
          <cell r="F292" t="str">
            <v>08A</v>
          </cell>
          <cell r="G292" t="str">
            <v>AA0</v>
          </cell>
          <cell r="H292" t="str">
            <v>AA0</v>
          </cell>
          <cell r="I292" t="str">
            <v>08A-AA0</v>
          </cell>
          <cell r="J292" t="str">
            <v>08AAA0</v>
          </cell>
          <cell r="K292" t="str">
            <v>Enrollments - Transfer High Demand</v>
          </cell>
          <cell r="L292">
            <v>87500</v>
          </cell>
          <cell r="M292">
            <v>0</v>
          </cell>
          <cell r="N292" t="str">
            <v>AA0</v>
          </cell>
        </row>
        <row r="293">
          <cell r="A293" t="str">
            <v>23Enrollments - Transfer High Demand</v>
          </cell>
          <cell r="B293">
            <v>11</v>
          </cell>
          <cell r="C293">
            <v>23</v>
          </cell>
          <cell r="D293" t="b">
            <v>1</v>
          </cell>
          <cell r="E293" t="str">
            <v>Edmonds</v>
          </cell>
          <cell r="F293" t="str">
            <v>08A</v>
          </cell>
          <cell r="G293" t="str">
            <v>AA0</v>
          </cell>
          <cell r="H293" t="str">
            <v>AA0</v>
          </cell>
          <cell r="I293" t="str">
            <v>08A-AA0</v>
          </cell>
          <cell r="J293" t="str">
            <v>08AAA0</v>
          </cell>
          <cell r="K293" t="str">
            <v>Enrollments - Transfer High Demand</v>
          </cell>
          <cell r="L293">
            <v>87500</v>
          </cell>
          <cell r="M293">
            <v>0</v>
          </cell>
          <cell r="N293" t="str">
            <v>AA0</v>
          </cell>
        </row>
        <row r="294">
          <cell r="A294" t="str">
            <v>5Enrollments - Transfer High Demand</v>
          </cell>
          <cell r="B294">
            <v>11</v>
          </cell>
          <cell r="C294">
            <v>5</v>
          </cell>
          <cell r="D294" t="b">
            <v>1</v>
          </cell>
          <cell r="E294" t="str">
            <v>Everett</v>
          </cell>
          <cell r="F294" t="str">
            <v>08A</v>
          </cell>
          <cell r="G294" t="str">
            <v>AA0</v>
          </cell>
          <cell r="H294" t="str">
            <v>AA0</v>
          </cell>
          <cell r="I294" t="str">
            <v>08A-AA0</v>
          </cell>
          <cell r="J294" t="str">
            <v>08AAA0</v>
          </cell>
          <cell r="K294" t="str">
            <v>Enrollments - Transfer High Demand</v>
          </cell>
          <cell r="L294">
            <v>70000</v>
          </cell>
          <cell r="M294">
            <v>0</v>
          </cell>
          <cell r="N294" t="str">
            <v>AA0</v>
          </cell>
        </row>
        <row r="295">
          <cell r="A295" t="str">
            <v>2Enrollments - Transfer High Demand</v>
          </cell>
          <cell r="B295">
            <v>11</v>
          </cell>
          <cell r="C295">
            <v>2</v>
          </cell>
          <cell r="D295" t="b">
            <v>1</v>
          </cell>
          <cell r="E295" t="str">
            <v>Grays Harbor</v>
          </cell>
          <cell r="F295" t="str">
            <v>08A</v>
          </cell>
          <cell r="G295" t="str">
            <v>AA0</v>
          </cell>
          <cell r="H295" t="str">
            <v>AA0</v>
          </cell>
          <cell r="I295" t="str">
            <v>08A-AA0</v>
          </cell>
          <cell r="J295" t="str">
            <v>08AAA0</v>
          </cell>
          <cell r="K295" t="str">
            <v>Enrollments - Transfer High Demand</v>
          </cell>
          <cell r="L295">
            <v>43750</v>
          </cell>
          <cell r="M295">
            <v>0</v>
          </cell>
          <cell r="N295" t="str">
            <v>AA0</v>
          </cell>
        </row>
        <row r="296">
          <cell r="A296" t="str">
            <v>10Enrollments - Transfer High Demand</v>
          </cell>
          <cell r="B296">
            <v>11</v>
          </cell>
          <cell r="C296">
            <v>10</v>
          </cell>
          <cell r="D296" t="b">
            <v>1</v>
          </cell>
          <cell r="E296" t="str">
            <v>Green River</v>
          </cell>
          <cell r="F296" t="str">
            <v>08A</v>
          </cell>
          <cell r="G296" t="str">
            <v>AA0</v>
          </cell>
          <cell r="H296" t="str">
            <v>AA0</v>
          </cell>
          <cell r="I296" t="str">
            <v>08A-AA0</v>
          </cell>
          <cell r="J296" t="str">
            <v>08AAA0</v>
          </cell>
          <cell r="K296" t="str">
            <v>Enrollments - Transfer High Demand</v>
          </cell>
          <cell r="L296">
            <v>87500</v>
          </cell>
          <cell r="M296">
            <v>0</v>
          </cell>
          <cell r="N296" t="str">
            <v>AA0</v>
          </cell>
        </row>
        <row r="297">
          <cell r="A297" t="str">
            <v>9Enrollments - Transfer High Demand</v>
          </cell>
          <cell r="B297">
            <v>11</v>
          </cell>
          <cell r="C297">
            <v>9</v>
          </cell>
          <cell r="D297" t="b">
            <v>1</v>
          </cell>
          <cell r="E297" t="str">
            <v>Highline</v>
          </cell>
          <cell r="F297" t="str">
            <v>08A</v>
          </cell>
          <cell r="G297" t="str">
            <v>AA0</v>
          </cell>
          <cell r="H297" t="str">
            <v>AA0</v>
          </cell>
          <cell r="I297" t="str">
            <v>08A-AA0</v>
          </cell>
          <cell r="J297" t="str">
            <v>08AAA0</v>
          </cell>
          <cell r="K297" t="str">
            <v>Enrollments - Transfer High Demand</v>
          </cell>
          <cell r="L297">
            <v>96250</v>
          </cell>
          <cell r="M297">
            <v>0</v>
          </cell>
          <cell r="N297" t="str">
            <v>AA0</v>
          </cell>
        </row>
        <row r="298">
          <cell r="A298" t="str">
            <v>26Enrollments - Transfer High Demand</v>
          </cell>
          <cell r="B298">
            <v>11</v>
          </cell>
          <cell r="C298">
            <v>26</v>
          </cell>
          <cell r="D298" t="b">
            <v>1</v>
          </cell>
          <cell r="E298" t="str">
            <v>Lake Washington</v>
          </cell>
          <cell r="F298" t="str">
            <v>08A</v>
          </cell>
          <cell r="G298" t="str">
            <v>AA0</v>
          </cell>
          <cell r="H298" t="str">
            <v>AA0</v>
          </cell>
          <cell r="I298" t="str">
            <v>08A-AA0</v>
          </cell>
          <cell r="J298" t="str">
            <v>08AAA0</v>
          </cell>
          <cell r="K298" t="str">
            <v>Enrollments - Transfer High Demand</v>
          </cell>
          <cell r="L298">
            <v>43750</v>
          </cell>
          <cell r="M298">
            <v>0</v>
          </cell>
          <cell r="N298" t="str">
            <v>AA0</v>
          </cell>
        </row>
        <row r="299">
          <cell r="A299" t="str">
            <v>13Enrollments - Transfer High Demand</v>
          </cell>
          <cell r="B299">
            <v>11</v>
          </cell>
          <cell r="C299">
            <v>13</v>
          </cell>
          <cell r="D299" t="b">
            <v>1</v>
          </cell>
          <cell r="E299" t="str">
            <v>Lower Columbia</v>
          </cell>
          <cell r="F299" t="str">
            <v>08A</v>
          </cell>
          <cell r="G299" t="str">
            <v>AA0</v>
          </cell>
          <cell r="H299" t="str">
            <v>AA0</v>
          </cell>
          <cell r="I299" t="str">
            <v>08A-AA0</v>
          </cell>
          <cell r="J299" t="str">
            <v>08AAA0</v>
          </cell>
          <cell r="K299" t="str">
            <v>Enrollments - Transfer High Demand</v>
          </cell>
          <cell r="L299">
            <v>43750</v>
          </cell>
          <cell r="M299">
            <v>0</v>
          </cell>
          <cell r="N299" t="str">
            <v>AA0</v>
          </cell>
        </row>
        <row r="300">
          <cell r="A300" t="str">
            <v>3Enrollments - Transfer High Demand</v>
          </cell>
          <cell r="B300">
            <v>11</v>
          </cell>
          <cell r="C300">
            <v>3</v>
          </cell>
          <cell r="D300" t="b">
            <v>1</v>
          </cell>
          <cell r="E300" t="str">
            <v>Olympic</v>
          </cell>
          <cell r="F300" t="str">
            <v>08A</v>
          </cell>
          <cell r="G300" t="str">
            <v>AA0</v>
          </cell>
          <cell r="H300" t="str">
            <v>AA0</v>
          </cell>
          <cell r="I300" t="str">
            <v>08A-AA0</v>
          </cell>
          <cell r="J300" t="str">
            <v>08AAA0</v>
          </cell>
          <cell r="K300" t="str">
            <v>Enrollments - Transfer High Demand</v>
          </cell>
          <cell r="L300">
            <v>52500</v>
          </cell>
          <cell r="M300">
            <v>0</v>
          </cell>
          <cell r="N300" t="str">
            <v>AA0</v>
          </cell>
        </row>
        <row r="301">
          <cell r="A301" t="str">
            <v>1Enrollments - Transfer High Demand</v>
          </cell>
          <cell r="B301">
            <v>11</v>
          </cell>
          <cell r="C301">
            <v>1</v>
          </cell>
          <cell r="D301" t="b">
            <v>1</v>
          </cell>
          <cell r="E301" t="str">
            <v>Peninsula</v>
          </cell>
          <cell r="F301" t="str">
            <v>08A</v>
          </cell>
          <cell r="G301" t="str">
            <v>AA0</v>
          </cell>
          <cell r="H301" t="str">
            <v>AA0</v>
          </cell>
          <cell r="I301" t="str">
            <v>08A-AA0</v>
          </cell>
          <cell r="J301" t="str">
            <v>08AAA0</v>
          </cell>
          <cell r="K301" t="str">
            <v>Enrollments - Transfer High Demand</v>
          </cell>
          <cell r="L301">
            <v>43750</v>
          </cell>
          <cell r="M301">
            <v>0</v>
          </cell>
          <cell r="N301" t="str">
            <v>AA0</v>
          </cell>
        </row>
        <row r="302">
          <cell r="A302" t="str">
            <v>11Enrollments - Transfer High Demand</v>
          </cell>
          <cell r="B302">
            <v>11</v>
          </cell>
          <cell r="C302">
            <v>11</v>
          </cell>
          <cell r="D302" t="b">
            <v>1</v>
          </cell>
          <cell r="E302" t="str">
            <v>Pierce</v>
          </cell>
          <cell r="F302" t="str">
            <v>08A</v>
          </cell>
          <cell r="G302" t="str">
            <v>AA0</v>
          </cell>
          <cell r="H302" t="str">
            <v>AA0</v>
          </cell>
          <cell r="I302" t="str">
            <v>08A-AA0</v>
          </cell>
          <cell r="J302" t="str">
            <v>08AAA0</v>
          </cell>
          <cell r="K302" t="str">
            <v>Enrollments - Transfer High Demand</v>
          </cell>
          <cell r="L302">
            <v>122500</v>
          </cell>
          <cell r="M302">
            <v>0</v>
          </cell>
          <cell r="N302" t="str">
            <v>AA0</v>
          </cell>
        </row>
        <row r="303">
          <cell r="A303" t="str">
            <v>27Enrollments - Transfer High Demand</v>
          </cell>
          <cell r="B303">
            <v>11</v>
          </cell>
          <cell r="C303">
            <v>27</v>
          </cell>
          <cell r="D303" t="b">
            <v>1</v>
          </cell>
          <cell r="E303" t="str">
            <v>Renton</v>
          </cell>
          <cell r="F303" t="str">
            <v>08A</v>
          </cell>
          <cell r="G303" t="str">
            <v>AA0</v>
          </cell>
          <cell r="H303" t="str">
            <v>AA0</v>
          </cell>
          <cell r="I303" t="str">
            <v>08A-AA0</v>
          </cell>
          <cell r="J303" t="str">
            <v>08AAA0</v>
          </cell>
          <cell r="K303" t="str">
            <v>Enrollments - Transfer High Demand</v>
          </cell>
          <cell r="L303">
            <v>43750</v>
          </cell>
          <cell r="M303">
            <v>0</v>
          </cell>
          <cell r="N303" t="str">
            <v>AA0</v>
          </cell>
        </row>
        <row r="304">
          <cell r="A304" t="str">
            <v>6Enrollments - Transfer High Demand</v>
          </cell>
          <cell r="B304">
            <v>11</v>
          </cell>
          <cell r="C304">
            <v>6</v>
          </cell>
          <cell r="D304" t="b">
            <v>1</v>
          </cell>
          <cell r="E304" t="str">
            <v>Seattle</v>
          </cell>
          <cell r="F304" t="str">
            <v>08A</v>
          </cell>
          <cell r="G304" t="str">
            <v>AA0</v>
          </cell>
          <cell r="H304" t="str">
            <v>AA0</v>
          </cell>
          <cell r="I304" t="str">
            <v>08A-AA0</v>
          </cell>
          <cell r="J304" t="str">
            <v>08AAA0</v>
          </cell>
          <cell r="K304" t="str">
            <v>Enrollments - Transfer High Demand</v>
          </cell>
          <cell r="L304">
            <v>218750</v>
          </cell>
          <cell r="M304">
            <v>0</v>
          </cell>
          <cell r="N304" t="str">
            <v>AA0</v>
          </cell>
        </row>
        <row r="305">
          <cell r="A305" t="str">
            <v>7Enrollments - Transfer High Demand</v>
          </cell>
          <cell r="B305">
            <v>11</v>
          </cell>
          <cell r="C305">
            <v>7</v>
          </cell>
          <cell r="D305" t="b">
            <v>1</v>
          </cell>
          <cell r="E305" t="str">
            <v>Shoreline</v>
          </cell>
          <cell r="F305" t="str">
            <v>08A</v>
          </cell>
          <cell r="G305" t="str">
            <v>AA0</v>
          </cell>
          <cell r="H305" t="str">
            <v>AA0</v>
          </cell>
          <cell r="I305" t="str">
            <v>08A-AA0</v>
          </cell>
          <cell r="J305" t="str">
            <v>08AAA0</v>
          </cell>
          <cell r="K305" t="str">
            <v>Enrollments - Transfer High Demand</v>
          </cell>
          <cell r="L305">
            <v>70000</v>
          </cell>
          <cell r="M305">
            <v>0</v>
          </cell>
          <cell r="N305" t="str">
            <v>AA0</v>
          </cell>
        </row>
        <row r="306">
          <cell r="A306" t="str">
            <v>4Enrollments - Transfer High Demand</v>
          </cell>
          <cell r="B306">
            <v>11</v>
          </cell>
          <cell r="C306">
            <v>4</v>
          </cell>
          <cell r="D306" t="b">
            <v>1</v>
          </cell>
          <cell r="E306" t="str">
            <v>Skagit Valley</v>
          </cell>
          <cell r="F306" t="str">
            <v>08A</v>
          </cell>
          <cell r="G306" t="str">
            <v>AA0</v>
          </cell>
          <cell r="H306" t="str">
            <v>AA0</v>
          </cell>
          <cell r="I306" t="str">
            <v>08A-AA0</v>
          </cell>
          <cell r="J306" t="str">
            <v>08AAA0</v>
          </cell>
          <cell r="K306" t="str">
            <v>Enrollments - Transfer High Demand</v>
          </cell>
          <cell r="L306">
            <v>52500</v>
          </cell>
          <cell r="M306">
            <v>0</v>
          </cell>
          <cell r="N306" t="str">
            <v>AA0</v>
          </cell>
        </row>
        <row r="307">
          <cell r="A307" t="str">
            <v>24Enrollments - Transfer High Demand</v>
          </cell>
          <cell r="B307">
            <v>11</v>
          </cell>
          <cell r="C307">
            <v>24</v>
          </cell>
          <cell r="D307" t="b">
            <v>1</v>
          </cell>
          <cell r="E307" t="str">
            <v>South Puget Sound</v>
          </cell>
          <cell r="F307" t="str">
            <v>08A</v>
          </cell>
          <cell r="G307" t="str">
            <v>AA0</v>
          </cell>
          <cell r="H307" t="str">
            <v>AA0</v>
          </cell>
          <cell r="I307" t="str">
            <v>08A-AA0</v>
          </cell>
          <cell r="J307" t="str">
            <v>08AAA0</v>
          </cell>
          <cell r="K307" t="str">
            <v>Enrollments - Transfer High Demand</v>
          </cell>
          <cell r="L307">
            <v>52500</v>
          </cell>
          <cell r="M307">
            <v>0</v>
          </cell>
          <cell r="N307" t="str">
            <v>AA0</v>
          </cell>
        </row>
        <row r="308">
          <cell r="A308" t="str">
            <v>17Enrollments - Transfer High Demand</v>
          </cell>
          <cell r="B308">
            <v>11</v>
          </cell>
          <cell r="C308">
            <v>17</v>
          </cell>
          <cell r="D308" t="b">
            <v>1</v>
          </cell>
          <cell r="E308" t="str">
            <v>Spokane</v>
          </cell>
          <cell r="F308" t="str">
            <v>08A</v>
          </cell>
          <cell r="G308" t="str">
            <v>AA0</v>
          </cell>
          <cell r="H308" t="str">
            <v>AA0</v>
          </cell>
          <cell r="I308" t="str">
            <v>08A-AA0</v>
          </cell>
          <cell r="J308" t="str">
            <v>08AAA0</v>
          </cell>
          <cell r="K308" t="str">
            <v>Enrollments - Transfer High Demand</v>
          </cell>
          <cell r="L308">
            <v>113750</v>
          </cell>
          <cell r="M308">
            <v>0</v>
          </cell>
          <cell r="N308" t="str">
            <v>AA0</v>
          </cell>
        </row>
        <row r="309">
          <cell r="A309" t="str">
            <v>22Enrollments - Transfer High Demand</v>
          </cell>
          <cell r="B309">
            <v>11</v>
          </cell>
          <cell r="C309">
            <v>22</v>
          </cell>
          <cell r="D309" t="b">
            <v>1</v>
          </cell>
          <cell r="E309" t="str">
            <v>Tacoma</v>
          </cell>
          <cell r="F309" t="str">
            <v>08A</v>
          </cell>
          <cell r="G309" t="str">
            <v>AA0</v>
          </cell>
          <cell r="H309" t="str">
            <v>AA0</v>
          </cell>
          <cell r="I309" t="str">
            <v>08A-AA0</v>
          </cell>
          <cell r="J309" t="str">
            <v>08AAA0</v>
          </cell>
          <cell r="K309" t="str">
            <v>Enrollments - Transfer High Demand</v>
          </cell>
          <cell r="L309">
            <v>70000</v>
          </cell>
          <cell r="M309">
            <v>0</v>
          </cell>
          <cell r="N309" t="str">
            <v>AA0</v>
          </cell>
        </row>
        <row r="310">
          <cell r="A310" t="str">
            <v>20Enrollments - Transfer High Demand</v>
          </cell>
          <cell r="B310">
            <v>11</v>
          </cell>
          <cell r="C310">
            <v>20</v>
          </cell>
          <cell r="D310" t="b">
            <v>1</v>
          </cell>
          <cell r="E310" t="str">
            <v>Walla Walla</v>
          </cell>
          <cell r="F310" t="str">
            <v>08A</v>
          </cell>
          <cell r="G310" t="str">
            <v>AA0</v>
          </cell>
          <cell r="H310" t="str">
            <v>AA0</v>
          </cell>
          <cell r="I310" t="str">
            <v>08A-AA0</v>
          </cell>
          <cell r="J310" t="str">
            <v>08AAA0</v>
          </cell>
          <cell r="K310" t="str">
            <v>Enrollments - Transfer High Demand</v>
          </cell>
          <cell r="L310">
            <v>43750</v>
          </cell>
          <cell r="M310">
            <v>0</v>
          </cell>
          <cell r="N310" t="str">
            <v>AA0</v>
          </cell>
        </row>
        <row r="311">
          <cell r="A311" t="str">
            <v>15Enrollments - Transfer High Demand</v>
          </cell>
          <cell r="B311">
            <v>11</v>
          </cell>
          <cell r="C311">
            <v>15</v>
          </cell>
          <cell r="D311" t="b">
            <v>1</v>
          </cell>
          <cell r="E311" t="str">
            <v>Wenatchee</v>
          </cell>
          <cell r="F311" t="str">
            <v>08A</v>
          </cell>
          <cell r="G311" t="str">
            <v>AA0</v>
          </cell>
          <cell r="H311" t="str">
            <v>AA0</v>
          </cell>
          <cell r="I311" t="str">
            <v>08A-AA0</v>
          </cell>
          <cell r="J311" t="str">
            <v>08AAA0</v>
          </cell>
          <cell r="K311" t="str">
            <v>Enrollments - Transfer High Demand</v>
          </cell>
          <cell r="L311">
            <v>52500</v>
          </cell>
          <cell r="M311">
            <v>0</v>
          </cell>
          <cell r="N311" t="str">
            <v>AA0</v>
          </cell>
        </row>
        <row r="312">
          <cell r="A312" t="str">
            <v>21Enrollments - Transfer High Demand</v>
          </cell>
          <cell r="B312">
            <v>11</v>
          </cell>
          <cell r="C312">
            <v>21</v>
          </cell>
          <cell r="D312" t="b">
            <v>1</v>
          </cell>
          <cell r="E312" t="str">
            <v>Whatcom</v>
          </cell>
          <cell r="F312" t="str">
            <v>08A</v>
          </cell>
          <cell r="G312" t="str">
            <v>AA0</v>
          </cell>
          <cell r="H312" t="str">
            <v>AA0</v>
          </cell>
          <cell r="I312" t="str">
            <v>08A-AA0</v>
          </cell>
          <cell r="J312" t="str">
            <v>08AAA0</v>
          </cell>
          <cell r="K312" t="str">
            <v>Enrollments - Transfer High Demand</v>
          </cell>
          <cell r="L312">
            <v>52500</v>
          </cell>
          <cell r="M312">
            <v>0</v>
          </cell>
          <cell r="N312" t="str">
            <v>AA0</v>
          </cell>
        </row>
        <row r="313">
          <cell r="A313" t="str">
            <v>16Enrollments - Transfer High Demand</v>
          </cell>
          <cell r="B313">
            <v>11</v>
          </cell>
          <cell r="C313">
            <v>16</v>
          </cell>
          <cell r="D313" t="b">
            <v>1</v>
          </cell>
          <cell r="E313" t="str">
            <v>Yakima Valley</v>
          </cell>
          <cell r="F313" t="str">
            <v>08A</v>
          </cell>
          <cell r="G313" t="str">
            <v>AA0</v>
          </cell>
          <cell r="H313" t="str">
            <v>AA0</v>
          </cell>
          <cell r="I313" t="str">
            <v>08A-AA0</v>
          </cell>
          <cell r="J313" t="str">
            <v>08AAA0</v>
          </cell>
          <cell r="K313" t="str">
            <v>Enrollments - Transfer High Demand</v>
          </cell>
          <cell r="L313">
            <v>52500</v>
          </cell>
          <cell r="M313">
            <v>0</v>
          </cell>
          <cell r="N313" t="str">
            <v>AA0</v>
          </cell>
        </row>
        <row r="314">
          <cell r="A314" t="str">
            <v>8Enrollments - Workforce High Demand</v>
          </cell>
          <cell r="B314">
            <v>11</v>
          </cell>
          <cell r="C314">
            <v>8</v>
          </cell>
          <cell r="D314" t="b">
            <v>1</v>
          </cell>
          <cell r="E314" t="str">
            <v>Bellevue</v>
          </cell>
          <cell r="F314" t="str">
            <v>08A</v>
          </cell>
          <cell r="G314" t="str">
            <v>AA0</v>
          </cell>
          <cell r="H314" t="str">
            <v>AA0</v>
          </cell>
          <cell r="I314" t="str">
            <v>08A-AA0</v>
          </cell>
          <cell r="J314" t="str">
            <v>08AAA0</v>
          </cell>
          <cell r="K314" t="str">
            <v>Enrollments - Workforce High Demand</v>
          </cell>
          <cell r="L314">
            <v>122500</v>
          </cell>
          <cell r="M314">
            <v>0</v>
          </cell>
          <cell r="N314" t="str">
            <v>AA0</v>
          </cell>
        </row>
        <row r="315">
          <cell r="A315" t="str">
            <v>25Enrollments - Workforce High Demand</v>
          </cell>
          <cell r="B315">
            <v>11</v>
          </cell>
          <cell r="C315">
            <v>25</v>
          </cell>
          <cell r="D315" t="b">
            <v>1</v>
          </cell>
          <cell r="E315" t="str">
            <v>Bellingham</v>
          </cell>
          <cell r="F315" t="str">
            <v>08A</v>
          </cell>
          <cell r="G315" t="str">
            <v>AA0</v>
          </cell>
          <cell r="H315" t="str">
            <v>AA0</v>
          </cell>
          <cell r="I315" t="str">
            <v>08A-AA0</v>
          </cell>
          <cell r="J315" t="str">
            <v>08AAA0</v>
          </cell>
          <cell r="K315" t="str">
            <v>Enrollments - Workforce High Demand</v>
          </cell>
          <cell r="L315">
            <v>437500</v>
          </cell>
          <cell r="M315">
            <v>0</v>
          </cell>
          <cell r="N315" t="str">
            <v>AA0</v>
          </cell>
        </row>
        <row r="316">
          <cell r="A316" t="str">
            <v>18Enrollments - Workforce High Demand</v>
          </cell>
          <cell r="B316">
            <v>11</v>
          </cell>
          <cell r="C316">
            <v>18</v>
          </cell>
          <cell r="D316" t="b">
            <v>1</v>
          </cell>
          <cell r="E316" t="str">
            <v>Big Bend</v>
          </cell>
          <cell r="F316" t="str">
            <v>08A</v>
          </cell>
          <cell r="G316" t="str">
            <v>AA0</v>
          </cell>
          <cell r="H316" t="str">
            <v>AA0</v>
          </cell>
          <cell r="I316" t="str">
            <v>08A-AA0</v>
          </cell>
          <cell r="J316" t="str">
            <v>08AAA0</v>
          </cell>
          <cell r="K316" t="str">
            <v>Enrollments - Workforce High Demand</v>
          </cell>
          <cell r="L316">
            <v>70000</v>
          </cell>
          <cell r="M316">
            <v>0</v>
          </cell>
          <cell r="N316" t="str">
            <v>AA0</v>
          </cell>
        </row>
        <row r="317">
          <cell r="A317" t="str">
            <v>88Enrollments - Workforce High Demand</v>
          </cell>
          <cell r="B317">
            <v>11</v>
          </cell>
          <cell r="C317">
            <v>88</v>
          </cell>
          <cell r="D317" t="b">
            <v>1</v>
          </cell>
          <cell r="E317" t="str">
            <v>Center for Information Services</v>
          </cell>
          <cell r="F317" t="str">
            <v>08A</v>
          </cell>
          <cell r="G317" t="str">
            <v>AA0</v>
          </cell>
          <cell r="H317" t="str">
            <v>AA0</v>
          </cell>
          <cell r="I317" t="str">
            <v>08A-AA0</v>
          </cell>
          <cell r="J317" t="str">
            <v>08AAA0</v>
          </cell>
          <cell r="K317" t="str">
            <v>Enrollments - Workforce High Demand</v>
          </cell>
          <cell r="L317">
            <v>18000</v>
          </cell>
          <cell r="M317">
            <v>0</v>
          </cell>
          <cell r="N317" t="str">
            <v>AA0</v>
          </cell>
        </row>
        <row r="318">
          <cell r="A318" t="str">
            <v>12Enrollments - Workforce High Demand</v>
          </cell>
          <cell r="B318">
            <v>11</v>
          </cell>
          <cell r="C318">
            <v>12</v>
          </cell>
          <cell r="D318" t="b">
            <v>1</v>
          </cell>
          <cell r="E318" t="str">
            <v>Centralia</v>
          </cell>
          <cell r="F318" t="str">
            <v>08A</v>
          </cell>
          <cell r="G318" t="str">
            <v>AA0</v>
          </cell>
          <cell r="H318" t="str">
            <v>AA0</v>
          </cell>
          <cell r="I318" t="str">
            <v>08A-AA0</v>
          </cell>
          <cell r="J318" t="str">
            <v>08AAA0</v>
          </cell>
          <cell r="K318" t="str">
            <v>Enrollments - Workforce High Demand</v>
          </cell>
          <cell r="L318">
            <v>175000</v>
          </cell>
          <cell r="M318">
            <v>0</v>
          </cell>
          <cell r="N318" t="str">
            <v>AA0</v>
          </cell>
        </row>
        <row r="319">
          <cell r="A319" t="str">
            <v>14Enrollments - Workforce High Demand</v>
          </cell>
          <cell r="B319">
            <v>11</v>
          </cell>
          <cell r="C319">
            <v>14</v>
          </cell>
          <cell r="D319" t="b">
            <v>1</v>
          </cell>
          <cell r="E319" t="str">
            <v>Clark</v>
          </cell>
          <cell r="F319" t="str">
            <v>08A</v>
          </cell>
          <cell r="G319" t="str">
            <v>AA0</v>
          </cell>
          <cell r="H319" t="str">
            <v>AA0</v>
          </cell>
          <cell r="I319" t="str">
            <v>08A-AA0</v>
          </cell>
          <cell r="J319" t="str">
            <v>08AAA0</v>
          </cell>
          <cell r="K319" t="str">
            <v>Enrollments - Workforce High Demand</v>
          </cell>
          <cell r="L319">
            <v>140000</v>
          </cell>
          <cell r="M319">
            <v>0</v>
          </cell>
          <cell r="N319" t="str">
            <v>AA0</v>
          </cell>
        </row>
        <row r="320">
          <cell r="A320" t="str">
            <v>19Enrollments - Workforce High Demand</v>
          </cell>
          <cell r="B320">
            <v>11</v>
          </cell>
          <cell r="C320">
            <v>19</v>
          </cell>
          <cell r="D320" t="b">
            <v>1</v>
          </cell>
          <cell r="E320" t="str">
            <v>Columbia Basin</v>
          </cell>
          <cell r="F320" t="str">
            <v>08A</v>
          </cell>
          <cell r="G320" t="str">
            <v>AA0</v>
          </cell>
          <cell r="H320" t="str">
            <v>AA0</v>
          </cell>
          <cell r="I320" t="str">
            <v>08A-AA0</v>
          </cell>
          <cell r="J320" t="str">
            <v>08AAA0</v>
          </cell>
          <cell r="K320" t="str">
            <v>Enrollments - Workforce High Demand</v>
          </cell>
          <cell r="L320">
            <v>105000</v>
          </cell>
          <cell r="M320">
            <v>0</v>
          </cell>
          <cell r="N320" t="str">
            <v>AA0</v>
          </cell>
        </row>
        <row r="321">
          <cell r="A321" t="str">
            <v>23Enrollments - Workforce High Demand</v>
          </cell>
          <cell r="B321">
            <v>11</v>
          </cell>
          <cell r="C321">
            <v>23</v>
          </cell>
          <cell r="D321" t="b">
            <v>1</v>
          </cell>
          <cell r="E321" t="str">
            <v>Edmonds</v>
          </cell>
          <cell r="F321" t="str">
            <v>08A</v>
          </cell>
          <cell r="G321" t="str">
            <v>AA0</v>
          </cell>
          <cell r="H321" t="str">
            <v>AA0</v>
          </cell>
          <cell r="I321" t="str">
            <v>08A-AA0</v>
          </cell>
          <cell r="J321" t="str">
            <v>08AAA0</v>
          </cell>
          <cell r="K321" t="str">
            <v>Enrollments - Workforce High Demand</v>
          </cell>
          <cell r="L321">
            <v>87500</v>
          </cell>
          <cell r="M321">
            <v>0</v>
          </cell>
          <cell r="N321" t="str">
            <v>AA0</v>
          </cell>
        </row>
        <row r="322">
          <cell r="A322" t="str">
            <v>5Enrollments - Workforce High Demand</v>
          </cell>
          <cell r="B322">
            <v>11</v>
          </cell>
          <cell r="C322">
            <v>5</v>
          </cell>
          <cell r="D322" t="b">
            <v>1</v>
          </cell>
          <cell r="E322" t="str">
            <v>Everett</v>
          </cell>
          <cell r="F322" t="str">
            <v>08A</v>
          </cell>
          <cell r="G322" t="str">
            <v>AA0</v>
          </cell>
          <cell r="H322" t="str">
            <v>AA0</v>
          </cell>
          <cell r="I322" t="str">
            <v>08A-AA0</v>
          </cell>
          <cell r="J322" t="str">
            <v>08AAA0</v>
          </cell>
          <cell r="K322" t="str">
            <v>Enrollments - Workforce High Demand</v>
          </cell>
          <cell r="L322">
            <v>218750</v>
          </cell>
          <cell r="M322">
            <v>0</v>
          </cell>
          <cell r="N322" t="str">
            <v>AA0</v>
          </cell>
        </row>
        <row r="323">
          <cell r="A323" t="str">
            <v>2Enrollments - Workforce High Demand</v>
          </cell>
          <cell r="B323">
            <v>11</v>
          </cell>
          <cell r="C323">
            <v>2</v>
          </cell>
          <cell r="D323" t="b">
            <v>1</v>
          </cell>
          <cell r="E323" t="str">
            <v>Grays Harbor</v>
          </cell>
          <cell r="F323" t="str">
            <v>08A</v>
          </cell>
          <cell r="G323" t="str">
            <v>AA0</v>
          </cell>
          <cell r="H323" t="str">
            <v>AA0</v>
          </cell>
          <cell r="I323" t="str">
            <v>08A-AA0</v>
          </cell>
          <cell r="J323" t="str">
            <v>08AAA0</v>
          </cell>
          <cell r="K323" t="str">
            <v>Enrollments - Workforce High Demand</v>
          </cell>
          <cell r="L323">
            <v>140000</v>
          </cell>
          <cell r="M323">
            <v>0</v>
          </cell>
          <cell r="N323" t="str">
            <v>AA0</v>
          </cell>
        </row>
        <row r="324">
          <cell r="A324" t="str">
            <v>10Enrollments - Workforce High Demand</v>
          </cell>
          <cell r="B324">
            <v>11</v>
          </cell>
          <cell r="C324">
            <v>10</v>
          </cell>
          <cell r="D324" t="b">
            <v>1</v>
          </cell>
          <cell r="E324" t="str">
            <v>Green River</v>
          </cell>
          <cell r="F324" t="str">
            <v>08A</v>
          </cell>
          <cell r="G324" t="str">
            <v>AA0</v>
          </cell>
          <cell r="H324" t="str">
            <v>AA0</v>
          </cell>
          <cell r="I324" t="str">
            <v>08A-AA0</v>
          </cell>
          <cell r="J324" t="str">
            <v>08AAA0</v>
          </cell>
          <cell r="K324" t="str">
            <v>Enrollments - Workforce High Demand</v>
          </cell>
          <cell r="L324">
            <v>122500</v>
          </cell>
          <cell r="M324">
            <v>0</v>
          </cell>
          <cell r="N324" t="str">
            <v>AA0</v>
          </cell>
        </row>
        <row r="325">
          <cell r="A325" t="str">
            <v>3Enrollments - Workforce High Demand</v>
          </cell>
          <cell r="B325">
            <v>11</v>
          </cell>
          <cell r="C325">
            <v>3</v>
          </cell>
          <cell r="D325" t="b">
            <v>1</v>
          </cell>
          <cell r="E325" t="str">
            <v>Olympic</v>
          </cell>
          <cell r="F325" t="str">
            <v>08A</v>
          </cell>
          <cell r="G325" t="str">
            <v>AA0</v>
          </cell>
          <cell r="H325" t="str">
            <v>AA0</v>
          </cell>
          <cell r="I325" t="str">
            <v>08A-AA0</v>
          </cell>
          <cell r="J325" t="str">
            <v>08AAA0</v>
          </cell>
          <cell r="K325" t="str">
            <v>Enrollments - Workforce High Demand</v>
          </cell>
          <cell r="L325">
            <v>192500</v>
          </cell>
          <cell r="M325">
            <v>0</v>
          </cell>
          <cell r="N325" t="str">
            <v>AA0</v>
          </cell>
        </row>
        <row r="326">
          <cell r="A326" t="str">
            <v>11Enrollments - Workforce High Demand</v>
          </cell>
          <cell r="B326">
            <v>11</v>
          </cell>
          <cell r="C326">
            <v>11</v>
          </cell>
          <cell r="D326" t="b">
            <v>1</v>
          </cell>
          <cell r="E326" t="str">
            <v>Pierce</v>
          </cell>
          <cell r="F326" t="str">
            <v>08A</v>
          </cell>
          <cell r="G326" t="str">
            <v>AA0</v>
          </cell>
          <cell r="H326" t="str">
            <v>AA0</v>
          </cell>
          <cell r="I326" t="str">
            <v>08A-AA0</v>
          </cell>
          <cell r="J326" t="str">
            <v>08AAA0</v>
          </cell>
          <cell r="K326" t="str">
            <v>Enrollments - Workforce High Demand</v>
          </cell>
          <cell r="L326">
            <v>210000</v>
          </cell>
          <cell r="M326">
            <v>0</v>
          </cell>
          <cell r="N326" t="str">
            <v>AA0</v>
          </cell>
        </row>
        <row r="327">
          <cell r="A327" t="str">
            <v>27Enrollments - Workforce High Demand</v>
          </cell>
          <cell r="B327">
            <v>11</v>
          </cell>
          <cell r="C327">
            <v>27</v>
          </cell>
          <cell r="D327" t="b">
            <v>1</v>
          </cell>
          <cell r="E327" t="str">
            <v>Renton</v>
          </cell>
          <cell r="F327" t="str">
            <v>08A</v>
          </cell>
          <cell r="G327" t="str">
            <v>AA0</v>
          </cell>
          <cell r="H327" t="str">
            <v>AA0</v>
          </cell>
          <cell r="I327" t="str">
            <v>08A-AA0</v>
          </cell>
          <cell r="J327" t="str">
            <v>08AAA0</v>
          </cell>
          <cell r="K327" t="str">
            <v>Enrollments - Workforce High Demand</v>
          </cell>
          <cell r="L327">
            <v>288750</v>
          </cell>
          <cell r="M327">
            <v>0</v>
          </cell>
          <cell r="N327" t="str">
            <v>AA0</v>
          </cell>
        </row>
        <row r="328">
          <cell r="A328" t="str">
            <v>6Enrollments - Workforce High Demand</v>
          </cell>
          <cell r="B328">
            <v>11</v>
          </cell>
          <cell r="C328">
            <v>6</v>
          </cell>
          <cell r="D328" t="b">
            <v>1</v>
          </cell>
          <cell r="E328" t="str">
            <v>Seattle</v>
          </cell>
          <cell r="F328" t="str">
            <v>08A</v>
          </cell>
          <cell r="G328" t="str">
            <v>AA0</v>
          </cell>
          <cell r="H328" t="str">
            <v>AA0</v>
          </cell>
          <cell r="I328" t="str">
            <v>08A-AA0</v>
          </cell>
          <cell r="J328" t="str">
            <v>08AAA0</v>
          </cell>
          <cell r="K328" t="str">
            <v>Enrollments - Workforce High Demand</v>
          </cell>
          <cell r="L328">
            <v>262500</v>
          </cell>
          <cell r="M328">
            <v>0</v>
          </cell>
          <cell r="N328" t="str">
            <v>AA0</v>
          </cell>
        </row>
        <row r="329">
          <cell r="A329" t="str">
            <v>24Enrollments - Workforce High Demand</v>
          </cell>
          <cell r="B329">
            <v>11</v>
          </cell>
          <cell r="C329">
            <v>24</v>
          </cell>
          <cell r="D329" t="b">
            <v>1</v>
          </cell>
          <cell r="E329" t="str">
            <v>South Puget Sound</v>
          </cell>
          <cell r="F329" t="str">
            <v>08A</v>
          </cell>
          <cell r="G329" t="str">
            <v>AA0</v>
          </cell>
          <cell r="H329" t="str">
            <v>AA0</v>
          </cell>
          <cell r="I329" t="str">
            <v>08A-AA0</v>
          </cell>
          <cell r="J329" t="str">
            <v>08AAA0</v>
          </cell>
          <cell r="K329" t="str">
            <v>Enrollments - Workforce High Demand</v>
          </cell>
          <cell r="L329">
            <v>105000</v>
          </cell>
          <cell r="M329">
            <v>0</v>
          </cell>
          <cell r="N329" t="str">
            <v>AA0</v>
          </cell>
        </row>
        <row r="330">
          <cell r="A330" t="str">
            <v>20Enrollments - Workforce High Demand</v>
          </cell>
          <cell r="B330">
            <v>11</v>
          </cell>
          <cell r="C330">
            <v>20</v>
          </cell>
          <cell r="D330" t="b">
            <v>1</v>
          </cell>
          <cell r="E330" t="str">
            <v>Walla Walla</v>
          </cell>
          <cell r="F330" t="str">
            <v>08A</v>
          </cell>
          <cell r="G330" t="str">
            <v>AA0</v>
          </cell>
          <cell r="H330" t="str">
            <v>AA0</v>
          </cell>
          <cell r="I330" t="str">
            <v>08A-AA0</v>
          </cell>
          <cell r="J330" t="str">
            <v>08AAA0</v>
          </cell>
          <cell r="K330" t="str">
            <v>Enrollments - Workforce High Demand</v>
          </cell>
          <cell r="L330">
            <v>157500</v>
          </cell>
          <cell r="M330">
            <v>0</v>
          </cell>
          <cell r="N330" t="str">
            <v>AA0</v>
          </cell>
        </row>
        <row r="331">
          <cell r="A331" t="str">
            <v>21Enrollments - Workforce High Demand</v>
          </cell>
          <cell r="B331">
            <v>11</v>
          </cell>
          <cell r="C331">
            <v>21</v>
          </cell>
          <cell r="D331" t="b">
            <v>1</v>
          </cell>
          <cell r="E331" t="str">
            <v>Whatcom</v>
          </cell>
          <cell r="F331" t="str">
            <v>08A</v>
          </cell>
          <cell r="G331" t="str">
            <v>AA0</v>
          </cell>
          <cell r="H331" t="str">
            <v>AA0</v>
          </cell>
          <cell r="I331" t="str">
            <v>08A-AA0</v>
          </cell>
          <cell r="J331" t="str">
            <v>08AAA0</v>
          </cell>
          <cell r="K331" t="str">
            <v>Enrollments - Workforce High Demand</v>
          </cell>
          <cell r="L331">
            <v>210000</v>
          </cell>
          <cell r="M331">
            <v>0</v>
          </cell>
          <cell r="N331" t="str">
            <v>AA0</v>
          </cell>
        </row>
        <row r="332">
          <cell r="A332" t="str">
            <v>16Enrollments - Workforce High Demand</v>
          </cell>
          <cell r="B332">
            <v>11</v>
          </cell>
          <cell r="C332">
            <v>16</v>
          </cell>
          <cell r="D332" t="b">
            <v>1</v>
          </cell>
          <cell r="E332" t="str">
            <v>Yakima Valley</v>
          </cell>
          <cell r="F332" t="str">
            <v>08A</v>
          </cell>
          <cell r="G332" t="str">
            <v>AA0</v>
          </cell>
          <cell r="H332" t="str">
            <v>AA0</v>
          </cell>
          <cell r="I332" t="str">
            <v>08A-AA0</v>
          </cell>
          <cell r="J332" t="str">
            <v>08AAA0</v>
          </cell>
          <cell r="K332" t="str">
            <v>Enrollments - Workforce High Demand</v>
          </cell>
          <cell r="L332">
            <v>105000</v>
          </cell>
          <cell r="M332">
            <v>0</v>
          </cell>
          <cell r="N332" t="str">
            <v>AA0</v>
          </cell>
        </row>
        <row r="333">
          <cell r="A333" t="str">
            <v>28Facilities M&amp;O</v>
          </cell>
          <cell r="B333">
            <v>11</v>
          </cell>
          <cell r="C333">
            <v>28</v>
          </cell>
          <cell r="D333" t="b">
            <v>1</v>
          </cell>
          <cell r="E333" t="str">
            <v>Bates</v>
          </cell>
          <cell r="F333" t="str">
            <v>001</v>
          </cell>
          <cell r="G333" t="str">
            <v>011</v>
          </cell>
          <cell r="H333" t="str">
            <v>011</v>
          </cell>
          <cell r="I333" t="str">
            <v>001-011</v>
          </cell>
          <cell r="J333" t="str">
            <v>001011</v>
          </cell>
          <cell r="K333" t="str">
            <v>Facilities M&amp;O</v>
          </cell>
          <cell r="L333">
            <v>0</v>
          </cell>
          <cell r="M333">
            <v>0</v>
          </cell>
          <cell r="N333">
            <v>101</v>
          </cell>
        </row>
        <row r="334">
          <cell r="A334" t="str">
            <v>8Facilities M&amp;O</v>
          </cell>
          <cell r="B334">
            <v>11</v>
          </cell>
          <cell r="C334">
            <v>8</v>
          </cell>
          <cell r="D334" t="b">
            <v>1</v>
          </cell>
          <cell r="E334" t="str">
            <v>Bellevue</v>
          </cell>
          <cell r="F334" t="str">
            <v>001</v>
          </cell>
          <cell r="G334" t="str">
            <v>011</v>
          </cell>
          <cell r="H334" t="str">
            <v>011</v>
          </cell>
          <cell r="I334" t="str">
            <v>001-011</v>
          </cell>
          <cell r="J334" t="str">
            <v>001011</v>
          </cell>
          <cell r="K334" t="str">
            <v>Facilities M&amp;O</v>
          </cell>
          <cell r="L334">
            <v>0</v>
          </cell>
          <cell r="M334">
            <v>0</v>
          </cell>
          <cell r="N334">
            <v>101</v>
          </cell>
        </row>
        <row r="335">
          <cell r="A335" t="str">
            <v>25Facilities M&amp;O</v>
          </cell>
          <cell r="B335">
            <v>11</v>
          </cell>
          <cell r="C335">
            <v>25</v>
          </cell>
          <cell r="D335" t="b">
            <v>1</v>
          </cell>
          <cell r="E335" t="str">
            <v>Bellingham</v>
          </cell>
          <cell r="F335" t="str">
            <v>001</v>
          </cell>
          <cell r="G335" t="str">
            <v>011</v>
          </cell>
          <cell r="H335" t="str">
            <v>011</v>
          </cell>
          <cell r="I335" t="str">
            <v>001-011</v>
          </cell>
          <cell r="J335" t="str">
            <v>001011</v>
          </cell>
          <cell r="K335" t="str">
            <v>Facilities M&amp;O</v>
          </cell>
          <cell r="L335">
            <v>0</v>
          </cell>
          <cell r="M335">
            <v>0</v>
          </cell>
          <cell r="N335">
            <v>101</v>
          </cell>
        </row>
        <row r="336">
          <cell r="A336" t="str">
            <v>18Facilities M&amp;O</v>
          </cell>
          <cell r="B336">
            <v>11</v>
          </cell>
          <cell r="C336">
            <v>18</v>
          </cell>
          <cell r="D336" t="b">
            <v>1</v>
          </cell>
          <cell r="E336" t="str">
            <v>Big Bend</v>
          </cell>
          <cell r="F336" t="str">
            <v>001</v>
          </cell>
          <cell r="G336" t="str">
            <v>011</v>
          </cell>
          <cell r="H336" t="str">
            <v>011</v>
          </cell>
          <cell r="I336" t="str">
            <v>001-011</v>
          </cell>
          <cell r="J336" t="str">
            <v>001011</v>
          </cell>
          <cell r="K336" t="str">
            <v>Facilities M&amp;O</v>
          </cell>
          <cell r="L336">
            <v>0</v>
          </cell>
          <cell r="M336">
            <v>0</v>
          </cell>
          <cell r="N336">
            <v>101</v>
          </cell>
        </row>
        <row r="337">
          <cell r="A337" t="str">
            <v>30Facilities M&amp;O</v>
          </cell>
          <cell r="B337">
            <v>11</v>
          </cell>
          <cell r="C337">
            <v>30</v>
          </cell>
          <cell r="D337" t="b">
            <v>1</v>
          </cell>
          <cell r="E337" t="str">
            <v>Cascadia</v>
          </cell>
          <cell r="F337" t="str">
            <v>001</v>
          </cell>
          <cell r="G337" t="str">
            <v>011</v>
          </cell>
          <cell r="H337" t="str">
            <v>011</v>
          </cell>
          <cell r="I337" t="str">
            <v>001-011</v>
          </cell>
          <cell r="J337" t="str">
            <v>001011</v>
          </cell>
          <cell r="K337" t="str">
            <v>Facilities M&amp;O</v>
          </cell>
          <cell r="L337">
            <v>0</v>
          </cell>
          <cell r="M337">
            <v>0</v>
          </cell>
          <cell r="N337">
            <v>101</v>
          </cell>
        </row>
        <row r="338">
          <cell r="A338" t="str">
            <v>12Facilities M&amp;O</v>
          </cell>
          <cell r="B338">
            <v>11</v>
          </cell>
          <cell r="C338">
            <v>12</v>
          </cell>
          <cell r="D338" t="b">
            <v>1</v>
          </cell>
          <cell r="E338" t="str">
            <v>Centralia</v>
          </cell>
          <cell r="F338" t="str">
            <v>001</v>
          </cell>
          <cell r="G338" t="str">
            <v>011</v>
          </cell>
          <cell r="H338" t="str">
            <v>011</v>
          </cell>
          <cell r="I338" t="str">
            <v>001-011</v>
          </cell>
          <cell r="J338" t="str">
            <v>001011</v>
          </cell>
          <cell r="K338" t="str">
            <v>Facilities M&amp;O</v>
          </cell>
          <cell r="L338">
            <v>0</v>
          </cell>
          <cell r="M338">
            <v>0</v>
          </cell>
          <cell r="N338">
            <v>101</v>
          </cell>
        </row>
        <row r="339">
          <cell r="A339" t="str">
            <v>14Facilities M&amp;O</v>
          </cell>
          <cell r="B339">
            <v>11</v>
          </cell>
          <cell r="C339">
            <v>14</v>
          </cell>
          <cell r="D339" t="b">
            <v>1</v>
          </cell>
          <cell r="E339" t="str">
            <v>Clark</v>
          </cell>
          <cell r="F339" t="str">
            <v>001</v>
          </cell>
          <cell r="G339" t="str">
            <v>011</v>
          </cell>
          <cell r="H339" t="str">
            <v>011</v>
          </cell>
          <cell r="I339" t="str">
            <v>001-011</v>
          </cell>
          <cell r="J339" t="str">
            <v>001011</v>
          </cell>
          <cell r="K339" t="str">
            <v>Facilities M&amp;O</v>
          </cell>
          <cell r="L339">
            <v>6700</v>
          </cell>
          <cell r="M339">
            <v>0</v>
          </cell>
          <cell r="N339">
            <v>101</v>
          </cell>
        </row>
        <row r="340">
          <cell r="A340" t="str">
            <v>29Facilities M&amp;O</v>
          </cell>
          <cell r="B340">
            <v>11</v>
          </cell>
          <cell r="C340">
            <v>29</v>
          </cell>
          <cell r="D340" t="b">
            <v>1</v>
          </cell>
          <cell r="E340" t="str">
            <v>Clover Park</v>
          </cell>
          <cell r="F340" t="str">
            <v>001</v>
          </cell>
          <cell r="G340" t="str">
            <v>011</v>
          </cell>
          <cell r="H340" t="str">
            <v>011</v>
          </cell>
          <cell r="I340" t="str">
            <v>001-011</v>
          </cell>
          <cell r="J340" t="str">
            <v>001011</v>
          </cell>
          <cell r="K340" t="str">
            <v>Facilities M&amp;O</v>
          </cell>
          <cell r="L340">
            <v>82000</v>
          </cell>
          <cell r="M340">
            <v>0</v>
          </cell>
          <cell r="N340">
            <v>101</v>
          </cell>
        </row>
        <row r="341">
          <cell r="A341" t="str">
            <v>19Facilities M&amp;O</v>
          </cell>
          <cell r="B341">
            <v>11</v>
          </cell>
          <cell r="C341">
            <v>19</v>
          </cell>
          <cell r="D341" t="b">
            <v>1</v>
          </cell>
          <cell r="E341" t="str">
            <v>Columbia Basin</v>
          </cell>
          <cell r="F341" t="str">
            <v>001</v>
          </cell>
          <cell r="G341" t="str">
            <v>011</v>
          </cell>
          <cell r="H341" t="str">
            <v>011</v>
          </cell>
          <cell r="I341" t="str">
            <v>001-011</v>
          </cell>
          <cell r="J341" t="str">
            <v>001011</v>
          </cell>
          <cell r="K341" t="str">
            <v>Facilities M&amp;O</v>
          </cell>
          <cell r="L341">
            <v>0</v>
          </cell>
          <cell r="M341">
            <v>0</v>
          </cell>
          <cell r="N341">
            <v>101</v>
          </cell>
        </row>
        <row r="342">
          <cell r="A342" t="str">
            <v>23Facilities M&amp;O</v>
          </cell>
          <cell r="B342">
            <v>11</v>
          </cell>
          <cell r="C342">
            <v>23</v>
          </cell>
          <cell r="D342" t="b">
            <v>1</v>
          </cell>
          <cell r="E342" t="str">
            <v>Edmonds</v>
          </cell>
          <cell r="F342" t="str">
            <v>001</v>
          </cell>
          <cell r="G342" t="str">
            <v>011</v>
          </cell>
          <cell r="H342" t="str">
            <v>011</v>
          </cell>
          <cell r="I342" t="str">
            <v>001-011</v>
          </cell>
          <cell r="J342" t="str">
            <v>001011</v>
          </cell>
          <cell r="K342" t="str">
            <v>Facilities M&amp;O</v>
          </cell>
          <cell r="L342">
            <v>75000</v>
          </cell>
          <cell r="M342">
            <v>291000</v>
          </cell>
          <cell r="N342">
            <v>101</v>
          </cell>
        </row>
        <row r="343">
          <cell r="A343" t="str">
            <v>5Facilities M&amp;O</v>
          </cell>
          <cell r="B343">
            <v>11</v>
          </cell>
          <cell r="C343">
            <v>5</v>
          </cell>
          <cell r="D343" t="b">
            <v>1</v>
          </cell>
          <cell r="E343" t="str">
            <v>Everett</v>
          </cell>
          <cell r="F343" t="str">
            <v>001</v>
          </cell>
          <cell r="G343" t="str">
            <v>011</v>
          </cell>
          <cell r="H343" t="str">
            <v>011</v>
          </cell>
          <cell r="I343" t="str">
            <v>001-011</v>
          </cell>
          <cell r="J343" t="str">
            <v>001011</v>
          </cell>
          <cell r="K343" t="str">
            <v>Facilities M&amp;O</v>
          </cell>
          <cell r="L343">
            <v>0</v>
          </cell>
          <cell r="M343">
            <v>0</v>
          </cell>
          <cell r="N343">
            <v>101</v>
          </cell>
        </row>
        <row r="344">
          <cell r="A344" t="str">
            <v>2Facilities M&amp;O</v>
          </cell>
          <cell r="B344">
            <v>11</v>
          </cell>
          <cell r="C344">
            <v>2</v>
          </cell>
          <cell r="D344" t="b">
            <v>1</v>
          </cell>
          <cell r="E344" t="str">
            <v>Grays Harbor</v>
          </cell>
          <cell r="F344" t="str">
            <v>001</v>
          </cell>
          <cell r="G344" t="str">
            <v>011</v>
          </cell>
          <cell r="H344" t="str">
            <v>011</v>
          </cell>
          <cell r="I344" t="str">
            <v>001-011</v>
          </cell>
          <cell r="J344" t="str">
            <v>001011</v>
          </cell>
          <cell r="K344" t="str">
            <v>Facilities M&amp;O</v>
          </cell>
          <cell r="L344">
            <v>266000</v>
          </cell>
          <cell r="M344">
            <v>0</v>
          </cell>
          <cell r="N344">
            <v>101</v>
          </cell>
        </row>
        <row r="345">
          <cell r="A345" t="str">
            <v>10Facilities M&amp;O</v>
          </cell>
          <cell r="B345">
            <v>11</v>
          </cell>
          <cell r="C345">
            <v>10</v>
          </cell>
          <cell r="D345" t="b">
            <v>1</v>
          </cell>
          <cell r="E345" t="str">
            <v>Green River</v>
          </cell>
          <cell r="F345" t="str">
            <v>001</v>
          </cell>
          <cell r="G345" t="str">
            <v>011</v>
          </cell>
          <cell r="H345" t="str">
            <v>011</v>
          </cell>
          <cell r="I345" t="str">
            <v>001-011</v>
          </cell>
          <cell r="J345" t="str">
            <v>001011</v>
          </cell>
          <cell r="K345" t="str">
            <v>Facilities M&amp;O</v>
          </cell>
          <cell r="L345">
            <v>44000</v>
          </cell>
          <cell r="M345">
            <v>0</v>
          </cell>
          <cell r="N345">
            <v>101</v>
          </cell>
        </row>
        <row r="346">
          <cell r="A346" t="str">
            <v>9Facilities M&amp;O</v>
          </cell>
          <cell r="B346">
            <v>11</v>
          </cell>
          <cell r="C346">
            <v>9</v>
          </cell>
          <cell r="D346" t="b">
            <v>1</v>
          </cell>
          <cell r="E346" t="str">
            <v>Highline</v>
          </cell>
          <cell r="F346" t="str">
            <v>001</v>
          </cell>
          <cell r="G346" t="str">
            <v>011</v>
          </cell>
          <cell r="H346" t="str">
            <v>011</v>
          </cell>
          <cell r="I346" t="str">
            <v>001-011</v>
          </cell>
          <cell r="J346" t="str">
            <v>001011</v>
          </cell>
          <cell r="K346" t="str">
            <v>Facilities M&amp;O</v>
          </cell>
          <cell r="L346">
            <v>0</v>
          </cell>
          <cell r="M346">
            <v>0</v>
          </cell>
          <cell r="N346">
            <v>101</v>
          </cell>
        </row>
        <row r="347">
          <cell r="A347" t="str">
            <v>26Facilities M&amp;O</v>
          </cell>
          <cell r="B347">
            <v>11</v>
          </cell>
          <cell r="C347">
            <v>26</v>
          </cell>
          <cell r="D347" t="b">
            <v>1</v>
          </cell>
          <cell r="E347" t="str">
            <v>Lake Washington</v>
          </cell>
          <cell r="F347" t="str">
            <v>001</v>
          </cell>
          <cell r="G347" t="str">
            <v>011</v>
          </cell>
          <cell r="H347" t="str">
            <v>011</v>
          </cell>
          <cell r="I347" t="str">
            <v>001-011</v>
          </cell>
          <cell r="J347" t="str">
            <v>001011</v>
          </cell>
          <cell r="K347" t="str">
            <v>Facilities M&amp;O</v>
          </cell>
          <cell r="L347">
            <v>0</v>
          </cell>
          <cell r="M347">
            <v>0</v>
          </cell>
          <cell r="N347">
            <v>101</v>
          </cell>
        </row>
        <row r="348">
          <cell r="A348" t="str">
            <v>13Facilities M&amp;O</v>
          </cell>
          <cell r="B348">
            <v>11</v>
          </cell>
          <cell r="C348">
            <v>13</v>
          </cell>
          <cell r="D348" t="b">
            <v>1</v>
          </cell>
          <cell r="E348" t="str">
            <v>Lower Columbia</v>
          </cell>
          <cell r="F348" t="str">
            <v>001</v>
          </cell>
          <cell r="G348" t="str">
            <v>011</v>
          </cell>
          <cell r="H348" t="str">
            <v>011</v>
          </cell>
          <cell r="I348" t="str">
            <v>001-011</v>
          </cell>
          <cell r="J348" t="str">
            <v>001011</v>
          </cell>
          <cell r="K348" t="str">
            <v>Facilities M&amp;O</v>
          </cell>
          <cell r="L348">
            <v>0</v>
          </cell>
          <cell r="M348">
            <v>309000</v>
          </cell>
          <cell r="N348">
            <v>101</v>
          </cell>
        </row>
        <row r="349">
          <cell r="A349" t="str">
            <v>3Facilities M&amp;O</v>
          </cell>
          <cell r="B349">
            <v>11</v>
          </cell>
          <cell r="C349">
            <v>3</v>
          </cell>
          <cell r="D349" t="b">
            <v>1</v>
          </cell>
          <cell r="E349" t="str">
            <v>Olympic</v>
          </cell>
          <cell r="F349" t="str">
            <v>001</v>
          </cell>
          <cell r="G349" t="str">
            <v>011</v>
          </cell>
          <cell r="H349" t="str">
            <v>011</v>
          </cell>
          <cell r="I349" t="str">
            <v>001-011</v>
          </cell>
          <cell r="J349" t="str">
            <v>001011</v>
          </cell>
          <cell r="K349" t="str">
            <v>Facilities M&amp;O</v>
          </cell>
          <cell r="L349">
            <v>440500</v>
          </cell>
          <cell r="M349">
            <v>0</v>
          </cell>
          <cell r="N349">
            <v>101</v>
          </cell>
        </row>
        <row r="350">
          <cell r="A350" t="str">
            <v>1Facilities M&amp;O</v>
          </cell>
          <cell r="B350">
            <v>11</v>
          </cell>
          <cell r="C350">
            <v>1</v>
          </cell>
          <cell r="D350" t="b">
            <v>1</v>
          </cell>
          <cell r="E350" t="str">
            <v>Peninsula</v>
          </cell>
          <cell r="F350" t="str">
            <v>001</v>
          </cell>
          <cell r="G350" t="str">
            <v>011</v>
          </cell>
          <cell r="H350" t="str">
            <v>011</v>
          </cell>
          <cell r="I350" t="str">
            <v>001-011</v>
          </cell>
          <cell r="J350" t="str">
            <v>001011</v>
          </cell>
          <cell r="K350" t="str">
            <v>Facilities M&amp;O</v>
          </cell>
          <cell r="L350">
            <v>44000</v>
          </cell>
          <cell r="M350">
            <v>46300</v>
          </cell>
          <cell r="N350">
            <v>101</v>
          </cell>
        </row>
        <row r="351">
          <cell r="A351" t="str">
            <v>11Facilities M&amp;O</v>
          </cell>
          <cell r="B351">
            <v>11</v>
          </cell>
          <cell r="C351">
            <v>11</v>
          </cell>
          <cell r="D351" t="b">
            <v>1</v>
          </cell>
          <cell r="E351" t="str">
            <v>Pierce</v>
          </cell>
          <cell r="F351" t="str">
            <v>001</v>
          </cell>
          <cell r="G351" t="str">
            <v>011</v>
          </cell>
          <cell r="H351" t="str">
            <v>011</v>
          </cell>
          <cell r="I351" t="str">
            <v>001-011</v>
          </cell>
          <cell r="J351" t="str">
            <v>001011</v>
          </cell>
          <cell r="K351" t="str">
            <v>Facilities M&amp;O</v>
          </cell>
          <cell r="L351">
            <v>19700</v>
          </cell>
          <cell r="M351">
            <v>135300</v>
          </cell>
          <cell r="N351">
            <v>101</v>
          </cell>
        </row>
        <row r="352">
          <cell r="A352" t="str">
            <v>27Facilities M&amp;O</v>
          </cell>
          <cell r="B352">
            <v>11</v>
          </cell>
          <cell r="C352">
            <v>27</v>
          </cell>
          <cell r="D352" t="b">
            <v>1</v>
          </cell>
          <cell r="E352" t="str">
            <v>Renton</v>
          </cell>
          <cell r="F352" t="str">
            <v>001</v>
          </cell>
          <cell r="G352" t="str">
            <v>011</v>
          </cell>
          <cell r="H352" t="str">
            <v>011</v>
          </cell>
          <cell r="I352" t="str">
            <v>001-011</v>
          </cell>
          <cell r="J352" t="str">
            <v>001011</v>
          </cell>
          <cell r="K352" t="str">
            <v>Facilities M&amp;O</v>
          </cell>
          <cell r="L352">
            <v>97000</v>
          </cell>
          <cell r="M352">
            <v>0</v>
          </cell>
          <cell r="N352">
            <v>101</v>
          </cell>
        </row>
        <row r="353">
          <cell r="A353" t="str">
            <v>6Facilities M&amp;O</v>
          </cell>
          <cell r="B353">
            <v>11</v>
          </cell>
          <cell r="C353">
            <v>6</v>
          </cell>
          <cell r="D353" t="b">
            <v>1</v>
          </cell>
          <cell r="E353" t="str">
            <v>Seattle</v>
          </cell>
          <cell r="F353" t="str">
            <v>001</v>
          </cell>
          <cell r="G353" t="str">
            <v>011</v>
          </cell>
          <cell r="H353" t="str">
            <v>011</v>
          </cell>
          <cell r="I353" t="str">
            <v>001-011</v>
          </cell>
          <cell r="J353" t="str">
            <v>001011</v>
          </cell>
          <cell r="K353" t="str">
            <v>Facilities M&amp;O</v>
          </cell>
          <cell r="L353">
            <v>38200</v>
          </cell>
          <cell r="M353">
            <v>0</v>
          </cell>
          <cell r="N353">
            <v>101</v>
          </cell>
        </row>
        <row r="354">
          <cell r="A354" t="str">
            <v>7Facilities M&amp;O</v>
          </cell>
          <cell r="B354">
            <v>11</v>
          </cell>
          <cell r="C354">
            <v>7</v>
          </cell>
          <cell r="D354" t="b">
            <v>1</v>
          </cell>
          <cell r="E354" t="str">
            <v>Shoreline</v>
          </cell>
          <cell r="F354" t="str">
            <v>001</v>
          </cell>
          <cell r="G354" t="str">
            <v>011</v>
          </cell>
          <cell r="H354" t="str">
            <v>011</v>
          </cell>
          <cell r="I354" t="str">
            <v>001-011</v>
          </cell>
          <cell r="J354" t="str">
            <v>001011</v>
          </cell>
          <cell r="K354" t="str">
            <v>Facilities M&amp;O</v>
          </cell>
          <cell r="L354">
            <v>0</v>
          </cell>
          <cell r="M354">
            <v>0</v>
          </cell>
          <cell r="N354">
            <v>101</v>
          </cell>
        </row>
        <row r="355">
          <cell r="A355" t="str">
            <v>4Facilities M&amp;O</v>
          </cell>
          <cell r="B355">
            <v>11</v>
          </cell>
          <cell r="C355">
            <v>4</v>
          </cell>
          <cell r="D355" t="b">
            <v>1</v>
          </cell>
          <cell r="E355" t="str">
            <v>Skagit Valley</v>
          </cell>
          <cell r="F355" t="str">
            <v>001</v>
          </cell>
          <cell r="G355" t="str">
            <v>011</v>
          </cell>
          <cell r="H355" t="str">
            <v>011</v>
          </cell>
          <cell r="I355" t="str">
            <v>001-011</v>
          </cell>
          <cell r="J355" t="str">
            <v>001011</v>
          </cell>
          <cell r="K355" t="str">
            <v>Facilities M&amp;O</v>
          </cell>
          <cell r="L355">
            <v>7000</v>
          </cell>
          <cell r="M355">
            <v>0</v>
          </cell>
          <cell r="N355">
            <v>101</v>
          </cell>
        </row>
        <row r="356">
          <cell r="A356" t="str">
            <v>24Facilities M&amp;O</v>
          </cell>
          <cell r="B356">
            <v>11</v>
          </cell>
          <cell r="C356">
            <v>24</v>
          </cell>
          <cell r="D356" t="b">
            <v>1</v>
          </cell>
          <cell r="E356" t="str">
            <v>South Puget Sound</v>
          </cell>
          <cell r="F356" t="str">
            <v>001</v>
          </cell>
          <cell r="G356" t="str">
            <v>011</v>
          </cell>
          <cell r="H356" t="str">
            <v>011</v>
          </cell>
          <cell r="I356" t="str">
            <v>001-011</v>
          </cell>
          <cell r="J356" t="str">
            <v>001011</v>
          </cell>
          <cell r="K356" t="str">
            <v>Facilities M&amp;O</v>
          </cell>
          <cell r="L356">
            <v>0</v>
          </cell>
          <cell r="M356">
            <v>0</v>
          </cell>
          <cell r="N356">
            <v>101</v>
          </cell>
        </row>
        <row r="357">
          <cell r="A357" t="str">
            <v>17Facilities M&amp;O</v>
          </cell>
          <cell r="B357">
            <v>11</v>
          </cell>
          <cell r="C357">
            <v>17</v>
          </cell>
          <cell r="D357" t="b">
            <v>1</v>
          </cell>
          <cell r="E357" t="str">
            <v>Spokane</v>
          </cell>
          <cell r="F357" t="str">
            <v>001</v>
          </cell>
          <cell r="G357" t="str">
            <v>011</v>
          </cell>
          <cell r="H357" t="str">
            <v>011</v>
          </cell>
          <cell r="I357" t="str">
            <v>001-011</v>
          </cell>
          <cell r="J357" t="str">
            <v>001011</v>
          </cell>
          <cell r="K357" t="str">
            <v>Facilities M&amp;O</v>
          </cell>
          <cell r="L357">
            <v>242000</v>
          </cell>
          <cell r="M357">
            <v>0</v>
          </cell>
          <cell r="N357">
            <v>101</v>
          </cell>
        </row>
        <row r="358">
          <cell r="A358" t="str">
            <v>22Facilities M&amp;O</v>
          </cell>
          <cell r="B358">
            <v>11</v>
          </cell>
          <cell r="C358">
            <v>22</v>
          </cell>
          <cell r="D358" t="b">
            <v>1</v>
          </cell>
          <cell r="E358" t="str">
            <v>Tacoma</v>
          </cell>
          <cell r="F358" t="str">
            <v>001</v>
          </cell>
          <cell r="G358" t="str">
            <v>011</v>
          </cell>
          <cell r="H358" t="str">
            <v>011</v>
          </cell>
          <cell r="I358" t="str">
            <v>001-011</v>
          </cell>
          <cell r="J358" t="str">
            <v>001011</v>
          </cell>
          <cell r="K358" t="str">
            <v>Facilities M&amp;O</v>
          </cell>
          <cell r="L358">
            <v>68000</v>
          </cell>
          <cell r="M358">
            <v>0</v>
          </cell>
          <cell r="N358">
            <v>101</v>
          </cell>
        </row>
        <row r="359">
          <cell r="A359" t="str">
            <v>20Facilities M&amp;O</v>
          </cell>
          <cell r="B359">
            <v>11</v>
          </cell>
          <cell r="C359">
            <v>20</v>
          </cell>
          <cell r="D359" t="b">
            <v>1</v>
          </cell>
          <cell r="E359" t="str">
            <v>Walla Walla</v>
          </cell>
          <cell r="F359" t="str">
            <v>001</v>
          </cell>
          <cell r="G359" t="str">
            <v>011</v>
          </cell>
          <cell r="H359" t="str">
            <v>011</v>
          </cell>
          <cell r="I359" t="str">
            <v>001-011</v>
          </cell>
          <cell r="J359" t="str">
            <v>001011</v>
          </cell>
          <cell r="K359" t="str">
            <v>Facilities M&amp;O</v>
          </cell>
          <cell r="L359">
            <v>315000</v>
          </cell>
          <cell r="M359">
            <v>0</v>
          </cell>
          <cell r="N359">
            <v>101</v>
          </cell>
        </row>
        <row r="360">
          <cell r="A360" t="str">
            <v>15Facilities M&amp;O</v>
          </cell>
          <cell r="B360">
            <v>11</v>
          </cell>
          <cell r="C360">
            <v>15</v>
          </cell>
          <cell r="D360" t="b">
            <v>1</v>
          </cell>
          <cell r="E360" t="str">
            <v>Wenatchee</v>
          </cell>
          <cell r="F360" t="str">
            <v>001</v>
          </cell>
          <cell r="G360" t="str">
            <v>011</v>
          </cell>
          <cell r="H360" t="str">
            <v>011</v>
          </cell>
          <cell r="I360" t="str">
            <v>001-011</v>
          </cell>
          <cell r="J360" t="str">
            <v>001011</v>
          </cell>
          <cell r="K360" t="str">
            <v>Facilities M&amp;O</v>
          </cell>
          <cell r="L360">
            <v>676000</v>
          </cell>
          <cell r="M360">
            <v>0</v>
          </cell>
          <cell r="N360">
            <v>101</v>
          </cell>
        </row>
        <row r="361">
          <cell r="A361" t="str">
            <v>21Facilities M&amp;O</v>
          </cell>
          <cell r="B361">
            <v>11</v>
          </cell>
          <cell r="C361">
            <v>21</v>
          </cell>
          <cell r="D361" t="b">
            <v>1</v>
          </cell>
          <cell r="E361" t="str">
            <v>Whatcom</v>
          </cell>
          <cell r="F361" t="str">
            <v>001</v>
          </cell>
          <cell r="G361" t="str">
            <v>011</v>
          </cell>
          <cell r="H361" t="str">
            <v>011</v>
          </cell>
          <cell r="I361" t="str">
            <v>001-011</v>
          </cell>
          <cell r="J361" t="str">
            <v>001011</v>
          </cell>
          <cell r="K361" t="str">
            <v>Facilities M&amp;O</v>
          </cell>
          <cell r="L361">
            <v>0</v>
          </cell>
          <cell r="M361">
            <v>0</v>
          </cell>
          <cell r="N361">
            <v>101</v>
          </cell>
        </row>
        <row r="362">
          <cell r="A362" t="str">
            <v>16Facilities M&amp;O</v>
          </cell>
          <cell r="B362">
            <v>11</v>
          </cell>
          <cell r="C362">
            <v>16</v>
          </cell>
          <cell r="D362" t="b">
            <v>1</v>
          </cell>
          <cell r="E362" t="str">
            <v>Yakima Valley</v>
          </cell>
          <cell r="F362" t="str">
            <v>001</v>
          </cell>
          <cell r="G362" t="str">
            <v>011</v>
          </cell>
          <cell r="H362" t="str">
            <v>011</v>
          </cell>
          <cell r="I362" t="str">
            <v>001-011</v>
          </cell>
          <cell r="J362" t="str">
            <v>001011</v>
          </cell>
          <cell r="K362" t="str">
            <v>Facilities M&amp;O</v>
          </cell>
          <cell r="L362">
            <v>0</v>
          </cell>
          <cell r="M362">
            <v>0</v>
          </cell>
          <cell r="N362">
            <v>101</v>
          </cell>
        </row>
        <row r="363">
          <cell r="A363" t="str">
            <v>12Flood Victim Waivers</v>
          </cell>
          <cell r="B363">
            <v>11</v>
          </cell>
          <cell r="C363">
            <v>12</v>
          </cell>
          <cell r="D363" t="b">
            <v>1</v>
          </cell>
          <cell r="E363" t="str">
            <v>Centralia</v>
          </cell>
          <cell r="F363" t="str">
            <v>001</v>
          </cell>
          <cell r="G363" t="str">
            <v>011</v>
          </cell>
          <cell r="H363" t="str">
            <v>011</v>
          </cell>
          <cell r="I363" t="str">
            <v>001-011</v>
          </cell>
          <cell r="J363" t="str">
            <v>001011</v>
          </cell>
          <cell r="K363" t="str">
            <v>Flood Victim Waivers</v>
          </cell>
          <cell r="L363">
            <v>28386</v>
          </cell>
          <cell r="M363">
            <v>0</v>
          </cell>
          <cell r="N363">
            <v>101</v>
          </cell>
        </row>
        <row r="364">
          <cell r="A364" t="str">
            <v>2Flood Victim Waivers</v>
          </cell>
          <cell r="B364">
            <v>11</v>
          </cell>
          <cell r="C364">
            <v>2</v>
          </cell>
          <cell r="D364" t="b">
            <v>1</v>
          </cell>
          <cell r="E364" t="str">
            <v>Grays Harbor</v>
          </cell>
          <cell r="F364" t="str">
            <v>001</v>
          </cell>
          <cell r="G364" t="str">
            <v>011</v>
          </cell>
          <cell r="H364" t="str">
            <v>011</v>
          </cell>
          <cell r="I364" t="str">
            <v>001-011</v>
          </cell>
          <cell r="J364" t="str">
            <v>001011</v>
          </cell>
          <cell r="K364" t="str">
            <v>Flood Victim Waivers</v>
          </cell>
          <cell r="L364">
            <v>100000</v>
          </cell>
          <cell r="M364">
            <v>0</v>
          </cell>
          <cell r="N364">
            <v>101</v>
          </cell>
        </row>
        <row r="365">
          <cell r="A365" t="str">
            <v>3Flood Victim Waivers</v>
          </cell>
          <cell r="B365">
            <v>11</v>
          </cell>
          <cell r="C365">
            <v>3</v>
          </cell>
          <cell r="D365" t="b">
            <v>1</v>
          </cell>
          <cell r="E365" t="str">
            <v>Olympic</v>
          </cell>
          <cell r="F365" t="str">
            <v>001</v>
          </cell>
          <cell r="G365" t="str">
            <v>011</v>
          </cell>
          <cell r="H365" t="str">
            <v>011</v>
          </cell>
          <cell r="I365" t="str">
            <v>001-011</v>
          </cell>
          <cell r="J365" t="str">
            <v>001011</v>
          </cell>
          <cell r="K365" t="str">
            <v>Flood Victim Waivers</v>
          </cell>
          <cell r="L365">
            <v>6148</v>
          </cell>
          <cell r="M365">
            <v>0</v>
          </cell>
          <cell r="N365">
            <v>101</v>
          </cell>
        </row>
        <row r="366">
          <cell r="A366" t="str">
            <v>24Flood Victim Waivers</v>
          </cell>
          <cell r="B366">
            <v>11</v>
          </cell>
          <cell r="C366">
            <v>24</v>
          </cell>
          <cell r="D366" t="b">
            <v>1</v>
          </cell>
          <cell r="E366" t="str">
            <v>South Puget Sound</v>
          </cell>
          <cell r="F366" t="str">
            <v>001</v>
          </cell>
          <cell r="G366" t="str">
            <v>011</v>
          </cell>
          <cell r="H366" t="str">
            <v>011</v>
          </cell>
          <cell r="I366" t="str">
            <v>001-011</v>
          </cell>
          <cell r="J366" t="str">
            <v>001011</v>
          </cell>
          <cell r="K366" t="str">
            <v>Flood Victim Waivers</v>
          </cell>
          <cell r="L366">
            <v>0</v>
          </cell>
          <cell r="M366">
            <v>7470</v>
          </cell>
          <cell r="N366">
            <v>101</v>
          </cell>
        </row>
        <row r="367">
          <cell r="A367" t="str">
            <v>28Increments for Full-time Faculty</v>
          </cell>
          <cell r="B367">
            <v>11</v>
          </cell>
          <cell r="C367">
            <v>28</v>
          </cell>
          <cell r="D367" t="b">
            <v>1</v>
          </cell>
          <cell r="E367" t="str">
            <v>Bates</v>
          </cell>
          <cell r="F367" t="str">
            <v>001</v>
          </cell>
          <cell r="G367" t="str">
            <v>3K1</v>
          </cell>
          <cell r="H367" t="str">
            <v>3K1</v>
          </cell>
          <cell r="I367" t="str">
            <v>001-3K1</v>
          </cell>
          <cell r="J367" t="str">
            <v>0013K1</v>
          </cell>
          <cell r="K367" t="str">
            <v>Increments for Full-time Faculty</v>
          </cell>
          <cell r="L367">
            <v>61300</v>
          </cell>
          <cell r="M367">
            <v>0</v>
          </cell>
          <cell r="N367" t="str">
            <v>3K1</v>
          </cell>
        </row>
        <row r="368">
          <cell r="A368" t="str">
            <v>8Increments for Full-time Faculty</v>
          </cell>
          <cell r="B368">
            <v>11</v>
          </cell>
          <cell r="C368">
            <v>8</v>
          </cell>
          <cell r="D368" t="b">
            <v>1</v>
          </cell>
          <cell r="E368" t="str">
            <v>Bellevue</v>
          </cell>
          <cell r="F368" t="str">
            <v>001</v>
          </cell>
          <cell r="G368" t="str">
            <v>3K1</v>
          </cell>
          <cell r="H368" t="str">
            <v>3K1</v>
          </cell>
          <cell r="I368" t="str">
            <v>001-3K1</v>
          </cell>
          <cell r="J368" t="str">
            <v>0013K1</v>
          </cell>
          <cell r="K368" t="str">
            <v>Increments for Full-time Faculty</v>
          </cell>
          <cell r="L368">
            <v>67000</v>
          </cell>
          <cell r="M368">
            <v>0</v>
          </cell>
          <cell r="N368" t="str">
            <v>3K1</v>
          </cell>
        </row>
        <row r="369">
          <cell r="A369" t="str">
            <v>25Increments for Full-time Faculty</v>
          </cell>
          <cell r="B369">
            <v>11</v>
          </cell>
          <cell r="C369">
            <v>25</v>
          </cell>
          <cell r="D369" t="b">
            <v>1</v>
          </cell>
          <cell r="E369" t="str">
            <v>Bellingham</v>
          </cell>
          <cell r="F369" t="str">
            <v>001</v>
          </cell>
          <cell r="G369" t="str">
            <v>3K1</v>
          </cell>
          <cell r="H369" t="str">
            <v>3K1</v>
          </cell>
          <cell r="I369" t="str">
            <v>001-3K1</v>
          </cell>
          <cell r="J369" t="str">
            <v>0013K1</v>
          </cell>
          <cell r="K369" t="str">
            <v>Increments for Full-time Faculty</v>
          </cell>
          <cell r="L369">
            <v>20600</v>
          </cell>
          <cell r="M369">
            <v>0</v>
          </cell>
          <cell r="N369" t="str">
            <v>3K1</v>
          </cell>
        </row>
        <row r="370">
          <cell r="A370" t="str">
            <v>18Increments for Full-time Faculty</v>
          </cell>
          <cell r="B370">
            <v>11</v>
          </cell>
          <cell r="C370">
            <v>18</v>
          </cell>
          <cell r="D370" t="b">
            <v>1</v>
          </cell>
          <cell r="E370" t="str">
            <v>Big Bend</v>
          </cell>
          <cell r="F370" t="str">
            <v>001</v>
          </cell>
          <cell r="G370" t="str">
            <v>3K1</v>
          </cell>
          <cell r="H370" t="str">
            <v>3K1</v>
          </cell>
          <cell r="I370" t="str">
            <v>001-3K1</v>
          </cell>
          <cell r="J370" t="str">
            <v>0013K1</v>
          </cell>
          <cell r="K370" t="str">
            <v>Increments for Full-time Faculty</v>
          </cell>
          <cell r="L370">
            <v>27300</v>
          </cell>
          <cell r="M370">
            <v>0</v>
          </cell>
          <cell r="N370" t="str">
            <v>3K1</v>
          </cell>
        </row>
        <row r="371">
          <cell r="A371" t="str">
            <v>30Increments for Full-time Faculty</v>
          </cell>
          <cell r="B371">
            <v>11</v>
          </cell>
          <cell r="C371">
            <v>30</v>
          </cell>
          <cell r="D371" t="b">
            <v>1</v>
          </cell>
          <cell r="E371" t="str">
            <v>Cascadia</v>
          </cell>
          <cell r="F371" t="str">
            <v>001</v>
          </cell>
          <cell r="G371" t="str">
            <v>3K1</v>
          </cell>
          <cell r="H371" t="str">
            <v>3K1</v>
          </cell>
          <cell r="I371" t="str">
            <v>001-3K1</v>
          </cell>
          <cell r="J371" t="str">
            <v>0013K1</v>
          </cell>
          <cell r="K371" t="str">
            <v>Increments for Full-time Faculty</v>
          </cell>
          <cell r="L371">
            <v>10500</v>
          </cell>
          <cell r="M371">
            <v>0</v>
          </cell>
          <cell r="N371" t="str">
            <v>3K1</v>
          </cell>
        </row>
        <row r="372">
          <cell r="A372" t="str">
            <v>12Increments for Full-time Faculty</v>
          </cell>
          <cell r="B372">
            <v>11</v>
          </cell>
          <cell r="C372">
            <v>12</v>
          </cell>
          <cell r="D372" t="b">
            <v>1</v>
          </cell>
          <cell r="E372" t="str">
            <v>Centralia</v>
          </cell>
          <cell r="F372" t="str">
            <v>001</v>
          </cell>
          <cell r="G372" t="str">
            <v>3K1</v>
          </cell>
          <cell r="H372" t="str">
            <v>3K1</v>
          </cell>
          <cell r="I372" t="str">
            <v>001-3K1</v>
          </cell>
          <cell r="J372" t="str">
            <v>0013K1</v>
          </cell>
          <cell r="K372" t="str">
            <v>Increments for Full-time Faculty</v>
          </cell>
          <cell r="L372">
            <v>27000</v>
          </cell>
          <cell r="M372">
            <v>0</v>
          </cell>
          <cell r="N372" t="str">
            <v>3K1</v>
          </cell>
        </row>
        <row r="373">
          <cell r="A373" t="str">
            <v>14Increments for Full-time Faculty</v>
          </cell>
          <cell r="B373">
            <v>11</v>
          </cell>
          <cell r="C373">
            <v>14</v>
          </cell>
          <cell r="D373" t="b">
            <v>1</v>
          </cell>
          <cell r="E373" t="str">
            <v>Clark</v>
          </cell>
          <cell r="F373" t="str">
            <v>001</v>
          </cell>
          <cell r="G373" t="str">
            <v>3K1</v>
          </cell>
          <cell r="H373" t="str">
            <v>3K1</v>
          </cell>
          <cell r="I373" t="str">
            <v>001-3K1</v>
          </cell>
          <cell r="J373" t="str">
            <v>0013K1</v>
          </cell>
          <cell r="K373" t="str">
            <v>Increments for Full-time Faculty</v>
          </cell>
          <cell r="L373">
            <v>79400</v>
          </cell>
          <cell r="M373">
            <v>0</v>
          </cell>
          <cell r="N373" t="str">
            <v>3K1</v>
          </cell>
        </row>
        <row r="374">
          <cell r="A374" t="str">
            <v>29Increments for Full-time Faculty</v>
          </cell>
          <cell r="B374">
            <v>11</v>
          </cell>
          <cell r="C374">
            <v>29</v>
          </cell>
          <cell r="D374" t="b">
            <v>1</v>
          </cell>
          <cell r="E374" t="str">
            <v>Clover Park</v>
          </cell>
          <cell r="F374" t="str">
            <v>001</v>
          </cell>
          <cell r="G374" t="str">
            <v>3K1</v>
          </cell>
          <cell r="H374" t="str">
            <v>3K1</v>
          </cell>
          <cell r="I374" t="str">
            <v>001-3K1</v>
          </cell>
          <cell r="J374" t="str">
            <v>0013K1</v>
          </cell>
          <cell r="K374" t="str">
            <v>Increments for Full-time Faculty</v>
          </cell>
          <cell r="L374">
            <v>57800</v>
          </cell>
          <cell r="M374">
            <v>0</v>
          </cell>
          <cell r="N374" t="str">
            <v>3K1</v>
          </cell>
        </row>
        <row r="375">
          <cell r="A375" t="str">
            <v>19Increments for Full-time Faculty</v>
          </cell>
          <cell r="B375">
            <v>11</v>
          </cell>
          <cell r="C375">
            <v>19</v>
          </cell>
          <cell r="D375" t="b">
            <v>1</v>
          </cell>
          <cell r="E375" t="str">
            <v>Columbia Basin</v>
          </cell>
          <cell r="F375" t="str">
            <v>001</v>
          </cell>
          <cell r="G375" t="str">
            <v>3K1</v>
          </cell>
          <cell r="H375" t="str">
            <v>3K1</v>
          </cell>
          <cell r="I375" t="str">
            <v>001-3K1</v>
          </cell>
          <cell r="J375" t="str">
            <v>0013K1</v>
          </cell>
          <cell r="K375" t="str">
            <v>Increments for Full-time Faculty</v>
          </cell>
          <cell r="L375">
            <v>53600</v>
          </cell>
          <cell r="M375">
            <v>0</v>
          </cell>
          <cell r="N375" t="str">
            <v>3K1</v>
          </cell>
        </row>
        <row r="376">
          <cell r="A376" t="str">
            <v>23Increments for Full-time Faculty</v>
          </cell>
          <cell r="B376">
            <v>11</v>
          </cell>
          <cell r="C376">
            <v>23</v>
          </cell>
          <cell r="D376" t="b">
            <v>1</v>
          </cell>
          <cell r="E376" t="str">
            <v>Edmonds</v>
          </cell>
          <cell r="F376" t="str">
            <v>001</v>
          </cell>
          <cell r="G376" t="str">
            <v>3K1</v>
          </cell>
          <cell r="H376" t="str">
            <v>3K1</v>
          </cell>
          <cell r="I376" t="str">
            <v>001-3K1</v>
          </cell>
          <cell r="J376" t="str">
            <v>0013K1</v>
          </cell>
          <cell r="K376" t="str">
            <v>Increments for Full-time Faculty</v>
          </cell>
          <cell r="L376">
            <v>54600</v>
          </cell>
          <cell r="M376">
            <v>0</v>
          </cell>
          <cell r="N376" t="str">
            <v>3K1</v>
          </cell>
        </row>
        <row r="377">
          <cell r="A377" t="str">
            <v>5Increments for Full-time Faculty</v>
          </cell>
          <cell r="B377">
            <v>11</v>
          </cell>
          <cell r="C377">
            <v>5</v>
          </cell>
          <cell r="D377" t="b">
            <v>1</v>
          </cell>
          <cell r="E377" t="str">
            <v>Everett</v>
          </cell>
          <cell r="F377" t="str">
            <v>001</v>
          </cell>
          <cell r="G377" t="str">
            <v>3K1</v>
          </cell>
          <cell r="H377" t="str">
            <v>3K1</v>
          </cell>
          <cell r="I377" t="str">
            <v>001-3K1</v>
          </cell>
          <cell r="J377" t="str">
            <v>0013K1</v>
          </cell>
          <cell r="K377" t="str">
            <v>Increments for Full-time Faculty</v>
          </cell>
          <cell r="L377">
            <v>52300</v>
          </cell>
          <cell r="M377">
            <v>0</v>
          </cell>
          <cell r="N377" t="str">
            <v>3K1</v>
          </cell>
        </row>
        <row r="378">
          <cell r="A378" t="str">
            <v>2Increments for Full-time Faculty</v>
          </cell>
          <cell r="B378">
            <v>11</v>
          </cell>
          <cell r="C378">
            <v>2</v>
          </cell>
          <cell r="D378" t="b">
            <v>1</v>
          </cell>
          <cell r="E378" t="str">
            <v>Grays Harbor</v>
          </cell>
          <cell r="F378" t="str">
            <v>001</v>
          </cell>
          <cell r="G378" t="str">
            <v>3K1</v>
          </cell>
          <cell r="H378" t="str">
            <v>3K1</v>
          </cell>
          <cell r="I378" t="str">
            <v>001-3K1</v>
          </cell>
          <cell r="J378" t="str">
            <v>0013K1</v>
          </cell>
          <cell r="K378" t="str">
            <v>Increments for Full-time Faculty</v>
          </cell>
          <cell r="L378">
            <v>23100</v>
          </cell>
          <cell r="M378">
            <v>0</v>
          </cell>
          <cell r="N378" t="str">
            <v>3K1</v>
          </cell>
        </row>
        <row r="379">
          <cell r="A379" t="str">
            <v>10Increments for Full-time Faculty</v>
          </cell>
          <cell r="B379">
            <v>11</v>
          </cell>
          <cell r="C379">
            <v>10</v>
          </cell>
          <cell r="D379" t="b">
            <v>1</v>
          </cell>
          <cell r="E379" t="str">
            <v>Green River</v>
          </cell>
          <cell r="F379" t="str">
            <v>001</v>
          </cell>
          <cell r="G379" t="str">
            <v>3K1</v>
          </cell>
          <cell r="H379" t="str">
            <v>3K1</v>
          </cell>
          <cell r="I379" t="str">
            <v>001-3K1</v>
          </cell>
          <cell r="J379" t="str">
            <v>0013K1</v>
          </cell>
          <cell r="K379" t="str">
            <v>Increments for Full-time Faculty</v>
          </cell>
          <cell r="L379">
            <v>67900</v>
          </cell>
          <cell r="M379">
            <v>0</v>
          </cell>
          <cell r="N379" t="str">
            <v>3K1</v>
          </cell>
        </row>
        <row r="380">
          <cell r="A380" t="str">
            <v>9Increments for Full-time Faculty</v>
          </cell>
          <cell r="B380">
            <v>11</v>
          </cell>
          <cell r="C380">
            <v>9</v>
          </cell>
          <cell r="D380" t="b">
            <v>1</v>
          </cell>
          <cell r="E380" t="str">
            <v>Highline</v>
          </cell>
          <cell r="F380" t="str">
            <v>001</v>
          </cell>
          <cell r="G380" t="str">
            <v>3K1</v>
          </cell>
          <cell r="H380" t="str">
            <v>3K1</v>
          </cell>
          <cell r="I380" t="str">
            <v>001-3K1</v>
          </cell>
          <cell r="J380" t="str">
            <v>0013K1</v>
          </cell>
          <cell r="K380" t="str">
            <v>Increments for Full-time Faculty</v>
          </cell>
          <cell r="L380">
            <v>61100</v>
          </cell>
          <cell r="M380">
            <v>0</v>
          </cell>
          <cell r="N380" t="str">
            <v>3K1</v>
          </cell>
        </row>
        <row r="381">
          <cell r="A381" t="str">
            <v>26Increments for Full-time Faculty</v>
          </cell>
          <cell r="B381">
            <v>11</v>
          </cell>
          <cell r="C381">
            <v>26</v>
          </cell>
          <cell r="D381" t="b">
            <v>1</v>
          </cell>
          <cell r="E381" t="str">
            <v>Lake Washington</v>
          </cell>
          <cell r="F381" t="str">
            <v>001</v>
          </cell>
          <cell r="G381" t="str">
            <v>3K1</v>
          </cell>
          <cell r="H381" t="str">
            <v>3K1</v>
          </cell>
          <cell r="I381" t="str">
            <v>001-3K1</v>
          </cell>
          <cell r="J381" t="str">
            <v>0013K1</v>
          </cell>
          <cell r="K381" t="str">
            <v>Increments for Full-time Faculty</v>
          </cell>
          <cell r="L381">
            <v>25900</v>
          </cell>
          <cell r="M381">
            <v>0</v>
          </cell>
          <cell r="N381" t="str">
            <v>3K1</v>
          </cell>
        </row>
        <row r="382">
          <cell r="A382" t="str">
            <v>13Increments for Full-time Faculty</v>
          </cell>
          <cell r="B382">
            <v>11</v>
          </cell>
          <cell r="C382">
            <v>13</v>
          </cell>
          <cell r="D382" t="b">
            <v>1</v>
          </cell>
          <cell r="E382" t="str">
            <v>Lower Columbia</v>
          </cell>
          <cell r="F382" t="str">
            <v>001</v>
          </cell>
          <cell r="G382" t="str">
            <v>3K1</v>
          </cell>
          <cell r="H382" t="str">
            <v>3K1</v>
          </cell>
          <cell r="I382" t="str">
            <v>001-3K1</v>
          </cell>
          <cell r="J382" t="str">
            <v>0013K1</v>
          </cell>
          <cell r="K382" t="str">
            <v>Increments for Full-time Faculty</v>
          </cell>
          <cell r="L382">
            <v>39800</v>
          </cell>
          <cell r="M382">
            <v>0</v>
          </cell>
          <cell r="N382" t="str">
            <v>3K1</v>
          </cell>
        </row>
        <row r="383">
          <cell r="A383" t="str">
            <v>3Increments for Full-time Faculty</v>
          </cell>
          <cell r="B383">
            <v>11</v>
          </cell>
          <cell r="C383">
            <v>3</v>
          </cell>
          <cell r="D383" t="b">
            <v>1</v>
          </cell>
          <cell r="E383" t="str">
            <v>Olympic</v>
          </cell>
          <cell r="F383" t="str">
            <v>001</v>
          </cell>
          <cell r="G383" t="str">
            <v>3K1</v>
          </cell>
          <cell r="H383" t="str">
            <v>3K1</v>
          </cell>
          <cell r="I383" t="str">
            <v>001-3K1</v>
          </cell>
          <cell r="J383" t="str">
            <v>0013K1</v>
          </cell>
          <cell r="K383" t="str">
            <v>Increments for Full-time Faculty</v>
          </cell>
          <cell r="L383">
            <v>53600</v>
          </cell>
          <cell r="M383">
            <v>0</v>
          </cell>
          <cell r="N383" t="str">
            <v>3K1</v>
          </cell>
        </row>
        <row r="384">
          <cell r="A384" t="str">
            <v>1Increments for Full-time Faculty</v>
          </cell>
          <cell r="B384">
            <v>11</v>
          </cell>
          <cell r="C384">
            <v>1</v>
          </cell>
          <cell r="D384" t="b">
            <v>1</v>
          </cell>
          <cell r="E384" t="str">
            <v>Peninsula</v>
          </cell>
          <cell r="F384" t="str">
            <v>001</v>
          </cell>
          <cell r="G384" t="str">
            <v>3K1</v>
          </cell>
          <cell r="H384" t="str">
            <v>3K1</v>
          </cell>
          <cell r="I384" t="str">
            <v>001-3K1</v>
          </cell>
          <cell r="J384" t="str">
            <v>0013K1</v>
          </cell>
          <cell r="K384" t="str">
            <v>Increments for Full-time Faculty</v>
          </cell>
          <cell r="L384">
            <v>25900</v>
          </cell>
          <cell r="M384">
            <v>0</v>
          </cell>
          <cell r="N384" t="str">
            <v>3K1</v>
          </cell>
        </row>
        <row r="385">
          <cell r="A385" t="str">
            <v>11Increments for Full-time Faculty</v>
          </cell>
          <cell r="B385">
            <v>11</v>
          </cell>
          <cell r="C385">
            <v>11</v>
          </cell>
          <cell r="D385" t="b">
            <v>1</v>
          </cell>
          <cell r="E385" t="str">
            <v>Pierce</v>
          </cell>
          <cell r="F385" t="str">
            <v>001</v>
          </cell>
          <cell r="G385" t="str">
            <v>3K1</v>
          </cell>
          <cell r="H385" t="str">
            <v>3K1</v>
          </cell>
          <cell r="I385" t="str">
            <v>001-3K1</v>
          </cell>
          <cell r="J385" t="str">
            <v>0013K1</v>
          </cell>
          <cell r="K385" t="str">
            <v>Increments for Full-time Faculty</v>
          </cell>
          <cell r="L385">
            <v>50000</v>
          </cell>
          <cell r="M385">
            <v>0</v>
          </cell>
          <cell r="N385" t="str">
            <v>3K1</v>
          </cell>
        </row>
        <row r="386">
          <cell r="A386" t="str">
            <v>27Increments for Full-time Faculty</v>
          </cell>
          <cell r="B386">
            <v>11</v>
          </cell>
          <cell r="C386">
            <v>27</v>
          </cell>
          <cell r="D386" t="b">
            <v>1</v>
          </cell>
          <cell r="E386" t="str">
            <v>Renton</v>
          </cell>
          <cell r="F386" t="str">
            <v>001</v>
          </cell>
          <cell r="G386" t="str">
            <v>3K1</v>
          </cell>
          <cell r="H386" t="str">
            <v>3K1</v>
          </cell>
          <cell r="I386" t="str">
            <v>001-3K1</v>
          </cell>
          <cell r="J386" t="str">
            <v>0013K1</v>
          </cell>
          <cell r="K386" t="str">
            <v>Increments for Full-time Faculty</v>
          </cell>
          <cell r="L386">
            <v>44700</v>
          </cell>
          <cell r="M386">
            <v>0</v>
          </cell>
          <cell r="N386" t="str">
            <v>3K1</v>
          </cell>
        </row>
        <row r="387">
          <cell r="A387" t="str">
            <v>6Increments for Full-time Faculty</v>
          </cell>
          <cell r="B387">
            <v>11</v>
          </cell>
          <cell r="C387">
            <v>6</v>
          </cell>
          <cell r="D387" t="b">
            <v>1</v>
          </cell>
          <cell r="E387" t="str">
            <v>Seattle</v>
          </cell>
          <cell r="F387" t="str">
            <v>001</v>
          </cell>
          <cell r="G387" t="str">
            <v>3K1</v>
          </cell>
          <cell r="H387" t="str">
            <v>3K1</v>
          </cell>
          <cell r="I387" t="str">
            <v>001-3K1</v>
          </cell>
          <cell r="J387" t="str">
            <v>0013K1</v>
          </cell>
          <cell r="K387" t="str">
            <v>Increments for Full-time Faculty</v>
          </cell>
          <cell r="L387">
            <v>147600</v>
          </cell>
          <cell r="M387">
            <v>0</v>
          </cell>
          <cell r="N387" t="str">
            <v>3K1</v>
          </cell>
        </row>
        <row r="388">
          <cell r="A388" t="str">
            <v>7Increments for Full-time Faculty</v>
          </cell>
          <cell r="B388">
            <v>11</v>
          </cell>
          <cell r="C388">
            <v>7</v>
          </cell>
          <cell r="D388" t="b">
            <v>1</v>
          </cell>
          <cell r="E388" t="str">
            <v>Shoreline</v>
          </cell>
          <cell r="F388" t="str">
            <v>001</v>
          </cell>
          <cell r="G388" t="str">
            <v>3K1</v>
          </cell>
          <cell r="H388" t="str">
            <v>3K1</v>
          </cell>
          <cell r="I388" t="str">
            <v>001-3K1</v>
          </cell>
          <cell r="J388" t="str">
            <v>0013K1</v>
          </cell>
          <cell r="K388" t="str">
            <v>Increments for Full-time Faculty</v>
          </cell>
          <cell r="L388">
            <v>60500</v>
          </cell>
          <cell r="M388">
            <v>0</v>
          </cell>
          <cell r="N388" t="str">
            <v>3K1</v>
          </cell>
        </row>
        <row r="389">
          <cell r="A389" t="str">
            <v>4Increments for Full-time Faculty</v>
          </cell>
          <cell r="B389">
            <v>11</v>
          </cell>
          <cell r="C389">
            <v>4</v>
          </cell>
          <cell r="D389" t="b">
            <v>1</v>
          </cell>
          <cell r="E389" t="str">
            <v>Skagit Valley</v>
          </cell>
          <cell r="F389" t="str">
            <v>001</v>
          </cell>
          <cell r="G389" t="str">
            <v>3K1</v>
          </cell>
          <cell r="H389" t="str">
            <v>3K1</v>
          </cell>
          <cell r="I389" t="str">
            <v>001-3K1</v>
          </cell>
          <cell r="J389" t="str">
            <v>0013K1</v>
          </cell>
          <cell r="K389" t="str">
            <v>Increments for Full-time Faculty</v>
          </cell>
          <cell r="L389">
            <v>43800</v>
          </cell>
          <cell r="M389">
            <v>0</v>
          </cell>
          <cell r="N389" t="str">
            <v>3K1</v>
          </cell>
        </row>
        <row r="390">
          <cell r="A390" t="str">
            <v>24Increments for Full-time Faculty</v>
          </cell>
          <cell r="B390">
            <v>11</v>
          </cell>
          <cell r="C390">
            <v>24</v>
          </cell>
          <cell r="D390" t="b">
            <v>1</v>
          </cell>
          <cell r="E390" t="str">
            <v>South Puget Sound</v>
          </cell>
          <cell r="F390" t="str">
            <v>001</v>
          </cell>
          <cell r="G390" t="str">
            <v>3K1</v>
          </cell>
          <cell r="H390" t="str">
            <v>3K1</v>
          </cell>
          <cell r="I390" t="str">
            <v>001-3K1</v>
          </cell>
          <cell r="J390" t="str">
            <v>0013K1</v>
          </cell>
          <cell r="K390" t="str">
            <v>Increments for Full-time Faculty</v>
          </cell>
          <cell r="L390">
            <v>42000</v>
          </cell>
          <cell r="M390">
            <v>0</v>
          </cell>
          <cell r="N390" t="str">
            <v>3K1</v>
          </cell>
        </row>
        <row r="391">
          <cell r="A391" t="str">
            <v>17Increments for Full-time Faculty</v>
          </cell>
          <cell r="B391">
            <v>11</v>
          </cell>
          <cell r="C391">
            <v>17</v>
          </cell>
          <cell r="D391" t="b">
            <v>1</v>
          </cell>
          <cell r="E391" t="str">
            <v>Spokane</v>
          </cell>
          <cell r="F391" t="str">
            <v>001</v>
          </cell>
          <cell r="G391" t="str">
            <v>3K1</v>
          </cell>
          <cell r="H391" t="str">
            <v>3K1</v>
          </cell>
          <cell r="I391" t="str">
            <v>001-3K1</v>
          </cell>
          <cell r="J391" t="str">
            <v>0013K1</v>
          </cell>
          <cell r="K391" t="str">
            <v>Increments for Full-time Faculty</v>
          </cell>
          <cell r="L391">
            <v>165300</v>
          </cell>
          <cell r="M391">
            <v>0</v>
          </cell>
          <cell r="N391" t="str">
            <v>3K1</v>
          </cell>
        </row>
        <row r="392">
          <cell r="A392" t="str">
            <v>22Increments for Full-time Faculty</v>
          </cell>
          <cell r="B392">
            <v>11</v>
          </cell>
          <cell r="C392">
            <v>22</v>
          </cell>
          <cell r="D392" t="b">
            <v>1</v>
          </cell>
          <cell r="E392" t="str">
            <v>Tacoma</v>
          </cell>
          <cell r="F392" t="str">
            <v>001</v>
          </cell>
          <cell r="G392" t="str">
            <v>3K1</v>
          </cell>
          <cell r="H392" t="str">
            <v>3K1</v>
          </cell>
          <cell r="I392" t="str">
            <v>001-3K1</v>
          </cell>
          <cell r="J392" t="str">
            <v>0013K1</v>
          </cell>
          <cell r="K392" t="str">
            <v>Increments for Full-time Faculty</v>
          </cell>
          <cell r="L392">
            <v>47800</v>
          </cell>
          <cell r="M392">
            <v>0</v>
          </cell>
          <cell r="N392" t="str">
            <v>3K1</v>
          </cell>
        </row>
        <row r="393">
          <cell r="A393" t="str">
            <v>20Increments for Full-time Faculty</v>
          </cell>
          <cell r="B393">
            <v>11</v>
          </cell>
          <cell r="C393">
            <v>20</v>
          </cell>
          <cell r="D393" t="b">
            <v>1</v>
          </cell>
          <cell r="E393" t="str">
            <v>Walla Walla</v>
          </cell>
          <cell r="F393" t="str">
            <v>001</v>
          </cell>
          <cell r="G393" t="str">
            <v>3K1</v>
          </cell>
          <cell r="H393" t="str">
            <v>3K1</v>
          </cell>
          <cell r="I393" t="str">
            <v>001-3K1</v>
          </cell>
          <cell r="J393" t="str">
            <v>0013K1</v>
          </cell>
          <cell r="K393" t="str">
            <v>Increments for Full-time Faculty</v>
          </cell>
          <cell r="L393">
            <v>50000</v>
          </cell>
          <cell r="M393">
            <v>0</v>
          </cell>
          <cell r="N393" t="str">
            <v>3K1</v>
          </cell>
        </row>
        <row r="394">
          <cell r="A394" t="str">
            <v>15Increments for Full-time Faculty</v>
          </cell>
          <cell r="B394">
            <v>11</v>
          </cell>
          <cell r="C394">
            <v>15</v>
          </cell>
          <cell r="D394" t="b">
            <v>1</v>
          </cell>
          <cell r="E394" t="str">
            <v>Wenatchee</v>
          </cell>
          <cell r="F394" t="str">
            <v>001</v>
          </cell>
          <cell r="G394" t="str">
            <v>3K1</v>
          </cell>
          <cell r="H394" t="str">
            <v>3K1</v>
          </cell>
          <cell r="I394" t="str">
            <v>001-3K1</v>
          </cell>
          <cell r="J394" t="str">
            <v>0013K1</v>
          </cell>
          <cell r="K394" t="str">
            <v>Increments for Full-time Faculty</v>
          </cell>
          <cell r="L394">
            <v>35000</v>
          </cell>
          <cell r="M394">
            <v>0</v>
          </cell>
          <cell r="N394" t="str">
            <v>3K1</v>
          </cell>
        </row>
        <row r="395">
          <cell r="A395" t="str">
            <v>21Increments for Full-time Faculty</v>
          </cell>
          <cell r="B395">
            <v>11</v>
          </cell>
          <cell r="C395">
            <v>21</v>
          </cell>
          <cell r="D395" t="b">
            <v>1</v>
          </cell>
          <cell r="E395" t="str">
            <v>Whatcom</v>
          </cell>
          <cell r="F395" t="str">
            <v>001</v>
          </cell>
          <cell r="G395" t="str">
            <v>3K1</v>
          </cell>
          <cell r="H395" t="str">
            <v>3K1</v>
          </cell>
          <cell r="I395" t="str">
            <v>001-3K1</v>
          </cell>
          <cell r="J395" t="str">
            <v>0013K1</v>
          </cell>
          <cell r="K395" t="str">
            <v>Increments for Full-time Faculty</v>
          </cell>
          <cell r="L395">
            <v>25100</v>
          </cell>
          <cell r="M395">
            <v>0</v>
          </cell>
          <cell r="N395" t="str">
            <v>3K1</v>
          </cell>
        </row>
        <row r="396">
          <cell r="A396" t="str">
            <v>16Increments for Full-time Faculty</v>
          </cell>
          <cell r="B396">
            <v>11</v>
          </cell>
          <cell r="C396">
            <v>16</v>
          </cell>
          <cell r="D396" t="b">
            <v>1</v>
          </cell>
          <cell r="E396" t="str">
            <v>Yakima Valley</v>
          </cell>
          <cell r="F396" t="str">
            <v>001</v>
          </cell>
          <cell r="G396" t="str">
            <v>3K1</v>
          </cell>
          <cell r="H396" t="str">
            <v>3K1</v>
          </cell>
          <cell r="I396" t="str">
            <v>001-3K1</v>
          </cell>
          <cell r="J396" t="str">
            <v>0013K1</v>
          </cell>
          <cell r="K396" t="str">
            <v>Increments for Full-time Faculty</v>
          </cell>
          <cell r="L396">
            <v>43500</v>
          </cell>
          <cell r="M396">
            <v>0</v>
          </cell>
          <cell r="N396" t="str">
            <v>3K1</v>
          </cell>
        </row>
        <row r="397">
          <cell r="A397" t="str">
            <v>28Increments for Part-time Faculty</v>
          </cell>
          <cell r="B397">
            <v>11</v>
          </cell>
          <cell r="C397">
            <v>28</v>
          </cell>
          <cell r="D397" t="b">
            <v>1</v>
          </cell>
          <cell r="E397" t="str">
            <v>Bates</v>
          </cell>
          <cell r="F397" t="str">
            <v>001</v>
          </cell>
          <cell r="G397" t="str">
            <v>3K1</v>
          </cell>
          <cell r="H397" t="str">
            <v>3K1</v>
          </cell>
          <cell r="I397" t="str">
            <v>001-3K1</v>
          </cell>
          <cell r="J397" t="str">
            <v>0013K1</v>
          </cell>
          <cell r="K397" t="str">
            <v>Increments for Part-time Faculty</v>
          </cell>
          <cell r="L397">
            <v>800</v>
          </cell>
          <cell r="M397">
            <v>0</v>
          </cell>
          <cell r="N397" t="str">
            <v>3K1</v>
          </cell>
        </row>
        <row r="398">
          <cell r="A398" t="str">
            <v>8Increments for Part-time Faculty</v>
          </cell>
          <cell r="B398">
            <v>11</v>
          </cell>
          <cell r="C398">
            <v>8</v>
          </cell>
          <cell r="D398" t="b">
            <v>1</v>
          </cell>
          <cell r="E398" t="str">
            <v>Bellevue</v>
          </cell>
          <cell r="F398" t="str">
            <v>001</v>
          </cell>
          <cell r="G398" t="str">
            <v>3K1</v>
          </cell>
          <cell r="H398" t="str">
            <v>3K1</v>
          </cell>
          <cell r="I398" t="str">
            <v>001-3K1</v>
          </cell>
          <cell r="J398" t="str">
            <v>0013K1</v>
          </cell>
          <cell r="K398" t="str">
            <v>Increments for Part-time Faculty</v>
          </cell>
          <cell r="L398">
            <v>65600</v>
          </cell>
          <cell r="M398">
            <v>0</v>
          </cell>
          <cell r="N398" t="str">
            <v>3K1</v>
          </cell>
        </row>
        <row r="399">
          <cell r="A399" t="str">
            <v>25Increments for Part-time Faculty</v>
          </cell>
          <cell r="B399">
            <v>11</v>
          </cell>
          <cell r="C399">
            <v>25</v>
          </cell>
          <cell r="D399" t="b">
            <v>1</v>
          </cell>
          <cell r="E399" t="str">
            <v>Bellingham</v>
          </cell>
          <cell r="F399" t="str">
            <v>001</v>
          </cell>
          <cell r="G399" t="str">
            <v>3K1</v>
          </cell>
          <cell r="H399" t="str">
            <v>3K1</v>
          </cell>
          <cell r="I399" t="str">
            <v>001-3K1</v>
          </cell>
          <cell r="J399" t="str">
            <v>0013K1</v>
          </cell>
          <cell r="K399" t="str">
            <v>Increments for Part-time Faculty</v>
          </cell>
          <cell r="L399">
            <v>8100</v>
          </cell>
          <cell r="M399">
            <v>0</v>
          </cell>
          <cell r="N399" t="str">
            <v>3K1</v>
          </cell>
        </row>
        <row r="400">
          <cell r="A400" t="str">
            <v>18Increments for Part-time Faculty</v>
          </cell>
          <cell r="B400">
            <v>11</v>
          </cell>
          <cell r="C400">
            <v>18</v>
          </cell>
          <cell r="D400" t="b">
            <v>1</v>
          </cell>
          <cell r="E400" t="str">
            <v>Big Bend</v>
          </cell>
          <cell r="F400" t="str">
            <v>001</v>
          </cell>
          <cell r="G400" t="str">
            <v>3K1</v>
          </cell>
          <cell r="H400" t="str">
            <v>3K1</v>
          </cell>
          <cell r="I400" t="str">
            <v>001-3K1</v>
          </cell>
          <cell r="J400" t="str">
            <v>0013K1</v>
          </cell>
          <cell r="K400" t="str">
            <v>Increments for Part-time Faculty</v>
          </cell>
          <cell r="L400">
            <v>9500</v>
          </cell>
          <cell r="M400">
            <v>0</v>
          </cell>
          <cell r="N400" t="str">
            <v>3K1</v>
          </cell>
        </row>
        <row r="401">
          <cell r="A401" t="str">
            <v>30Increments for Part-time Faculty</v>
          </cell>
          <cell r="B401">
            <v>11</v>
          </cell>
          <cell r="C401">
            <v>30</v>
          </cell>
          <cell r="D401" t="b">
            <v>1</v>
          </cell>
          <cell r="E401" t="str">
            <v>Cascadia</v>
          </cell>
          <cell r="F401" t="str">
            <v>001</v>
          </cell>
          <cell r="G401" t="str">
            <v>3K1</v>
          </cell>
          <cell r="H401" t="str">
            <v>3K1</v>
          </cell>
          <cell r="I401" t="str">
            <v>001-3K1</v>
          </cell>
          <cell r="J401" t="str">
            <v>0013K1</v>
          </cell>
          <cell r="K401" t="str">
            <v>Increments for Part-time Faculty</v>
          </cell>
          <cell r="L401">
            <v>15300</v>
          </cell>
          <cell r="M401">
            <v>0</v>
          </cell>
          <cell r="N401" t="str">
            <v>3K1</v>
          </cell>
        </row>
        <row r="402">
          <cell r="A402" t="str">
            <v>12Increments for Part-time Faculty</v>
          </cell>
          <cell r="B402">
            <v>11</v>
          </cell>
          <cell r="C402">
            <v>12</v>
          </cell>
          <cell r="D402" t="b">
            <v>1</v>
          </cell>
          <cell r="E402" t="str">
            <v>Centralia</v>
          </cell>
          <cell r="F402" t="str">
            <v>001</v>
          </cell>
          <cell r="G402" t="str">
            <v>3K1</v>
          </cell>
          <cell r="H402" t="str">
            <v>3K1</v>
          </cell>
          <cell r="I402" t="str">
            <v>001-3K1</v>
          </cell>
          <cell r="J402" t="str">
            <v>0013K1</v>
          </cell>
          <cell r="K402" t="str">
            <v>Increments for Part-time Faculty</v>
          </cell>
          <cell r="L402">
            <v>15500</v>
          </cell>
          <cell r="M402">
            <v>0</v>
          </cell>
          <cell r="N402" t="str">
            <v>3K1</v>
          </cell>
        </row>
        <row r="403">
          <cell r="A403" t="str">
            <v>14Increments for Part-time Faculty</v>
          </cell>
          <cell r="B403">
            <v>11</v>
          </cell>
          <cell r="C403">
            <v>14</v>
          </cell>
          <cell r="D403" t="b">
            <v>1</v>
          </cell>
          <cell r="E403" t="str">
            <v>Clark</v>
          </cell>
          <cell r="F403" t="str">
            <v>001</v>
          </cell>
          <cell r="G403" t="str">
            <v>3K1</v>
          </cell>
          <cell r="H403" t="str">
            <v>3K1</v>
          </cell>
          <cell r="I403" t="str">
            <v>001-3K1</v>
          </cell>
          <cell r="J403" t="str">
            <v>0013K1</v>
          </cell>
          <cell r="K403" t="str">
            <v>Increments for Part-time Faculty</v>
          </cell>
          <cell r="L403">
            <v>54000</v>
          </cell>
          <cell r="M403">
            <v>0</v>
          </cell>
          <cell r="N403" t="str">
            <v>3K1</v>
          </cell>
        </row>
        <row r="404">
          <cell r="A404" t="str">
            <v>29Increments for Part-time Faculty</v>
          </cell>
          <cell r="B404">
            <v>11</v>
          </cell>
          <cell r="C404">
            <v>29</v>
          </cell>
          <cell r="D404" t="b">
            <v>1</v>
          </cell>
          <cell r="E404" t="str">
            <v>Clover Park</v>
          </cell>
          <cell r="F404" t="str">
            <v>001</v>
          </cell>
          <cell r="G404" t="str">
            <v>3K1</v>
          </cell>
          <cell r="H404" t="str">
            <v>3K1</v>
          </cell>
          <cell r="I404" t="str">
            <v>001-3K1</v>
          </cell>
          <cell r="J404" t="str">
            <v>0013K1</v>
          </cell>
          <cell r="K404" t="str">
            <v>Increments for Part-time Faculty</v>
          </cell>
          <cell r="L404">
            <v>16000</v>
          </cell>
          <cell r="M404">
            <v>0</v>
          </cell>
          <cell r="N404" t="str">
            <v>3K1</v>
          </cell>
        </row>
        <row r="405">
          <cell r="A405" t="str">
            <v>19Increments for Part-time Faculty</v>
          </cell>
          <cell r="B405">
            <v>11</v>
          </cell>
          <cell r="C405">
            <v>19</v>
          </cell>
          <cell r="D405" t="b">
            <v>1</v>
          </cell>
          <cell r="E405" t="str">
            <v>Columbia Basin</v>
          </cell>
          <cell r="F405" t="str">
            <v>001</v>
          </cell>
          <cell r="G405" t="str">
            <v>3K1</v>
          </cell>
          <cell r="H405" t="str">
            <v>3K1</v>
          </cell>
          <cell r="I405" t="str">
            <v>001-3K1</v>
          </cell>
          <cell r="J405" t="str">
            <v>0013K1</v>
          </cell>
          <cell r="K405" t="str">
            <v>Increments for Part-time Faculty</v>
          </cell>
          <cell r="L405">
            <v>35000</v>
          </cell>
          <cell r="M405">
            <v>0</v>
          </cell>
          <cell r="N405" t="str">
            <v>3K1</v>
          </cell>
        </row>
        <row r="406">
          <cell r="A406" t="str">
            <v>23Increments for Part-time Faculty</v>
          </cell>
          <cell r="B406">
            <v>11</v>
          </cell>
          <cell r="C406">
            <v>23</v>
          </cell>
          <cell r="D406" t="b">
            <v>1</v>
          </cell>
          <cell r="E406" t="str">
            <v>Edmonds</v>
          </cell>
          <cell r="F406" t="str">
            <v>001</v>
          </cell>
          <cell r="G406" t="str">
            <v>3K1</v>
          </cell>
          <cell r="H406" t="str">
            <v>3K1</v>
          </cell>
          <cell r="I406" t="str">
            <v>001-3K1</v>
          </cell>
          <cell r="J406" t="str">
            <v>0013K1</v>
          </cell>
          <cell r="K406" t="str">
            <v>Increments for Part-time Faculty</v>
          </cell>
          <cell r="L406">
            <v>40800</v>
          </cell>
          <cell r="M406">
            <v>0</v>
          </cell>
          <cell r="N406" t="str">
            <v>3K1</v>
          </cell>
        </row>
        <row r="407">
          <cell r="A407" t="str">
            <v>5Increments for Part-time Faculty</v>
          </cell>
          <cell r="B407">
            <v>11</v>
          </cell>
          <cell r="C407">
            <v>5</v>
          </cell>
          <cell r="D407" t="b">
            <v>1</v>
          </cell>
          <cell r="E407" t="str">
            <v>Everett</v>
          </cell>
          <cell r="F407" t="str">
            <v>001</v>
          </cell>
          <cell r="G407" t="str">
            <v>3K1</v>
          </cell>
          <cell r="H407" t="str">
            <v>3K1</v>
          </cell>
          <cell r="I407" t="str">
            <v>001-3K1</v>
          </cell>
          <cell r="J407" t="str">
            <v>0013K1</v>
          </cell>
          <cell r="K407" t="str">
            <v>Increments for Part-time Faculty</v>
          </cell>
          <cell r="L407">
            <v>37200</v>
          </cell>
          <cell r="M407">
            <v>0</v>
          </cell>
          <cell r="N407" t="str">
            <v>3K1</v>
          </cell>
        </row>
        <row r="408">
          <cell r="A408" t="str">
            <v>2Increments for Part-time Faculty</v>
          </cell>
          <cell r="B408">
            <v>11</v>
          </cell>
          <cell r="C408">
            <v>2</v>
          </cell>
          <cell r="D408" t="b">
            <v>1</v>
          </cell>
          <cell r="E408" t="str">
            <v>Grays Harbor</v>
          </cell>
          <cell r="F408" t="str">
            <v>001</v>
          </cell>
          <cell r="G408" t="str">
            <v>3K1</v>
          </cell>
          <cell r="H408" t="str">
            <v>3K1</v>
          </cell>
          <cell r="I408" t="str">
            <v>001-3K1</v>
          </cell>
          <cell r="J408" t="str">
            <v>0013K1</v>
          </cell>
          <cell r="K408" t="str">
            <v>Increments for Part-time Faculty</v>
          </cell>
          <cell r="L408">
            <v>13100</v>
          </cell>
          <cell r="M408">
            <v>0</v>
          </cell>
          <cell r="N408" t="str">
            <v>3K1</v>
          </cell>
        </row>
        <row r="409">
          <cell r="A409" t="str">
            <v>10Increments for Part-time Faculty</v>
          </cell>
          <cell r="B409">
            <v>11</v>
          </cell>
          <cell r="C409">
            <v>10</v>
          </cell>
          <cell r="D409" t="b">
            <v>1</v>
          </cell>
          <cell r="E409" t="str">
            <v>Green River</v>
          </cell>
          <cell r="F409" t="str">
            <v>001</v>
          </cell>
          <cell r="G409" t="str">
            <v>3K1</v>
          </cell>
          <cell r="H409" t="str">
            <v>3K1</v>
          </cell>
          <cell r="I409" t="str">
            <v>001-3K1</v>
          </cell>
          <cell r="J409" t="str">
            <v>0013K1</v>
          </cell>
          <cell r="K409" t="str">
            <v>Increments for Part-time Faculty</v>
          </cell>
          <cell r="L409">
            <v>43200</v>
          </cell>
          <cell r="M409">
            <v>0</v>
          </cell>
          <cell r="N409" t="str">
            <v>3K1</v>
          </cell>
        </row>
        <row r="410">
          <cell r="A410" t="str">
            <v>9Increments for Part-time Faculty</v>
          </cell>
          <cell r="B410">
            <v>11</v>
          </cell>
          <cell r="C410">
            <v>9</v>
          </cell>
          <cell r="D410" t="b">
            <v>1</v>
          </cell>
          <cell r="E410" t="str">
            <v>Highline</v>
          </cell>
          <cell r="F410" t="str">
            <v>001</v>
          </cell>
          <cell r="G410" t="str">
            <v>3K1</v>
          </cell>
          <cell r="H410" t="str">
            <v>3K1</v>
          </cell>
          <cell r="I410" t="str">
            <v>001-3K1</v>
          </cell>
          <cell r="J410" t="str">
            <v>0013K1</v>
          </cell>
          <cell r="K410" t="str">
            <v>Increments for Part-time Faculty</v>
          </cell>
          <cell r="L410">
            <v>26100</v>
          </cell>
          <cell r="M410">
            <v>0</v>
          </cell>
          <cell r="N410" t="str">
            <v>3K1</v>
          </cell>
        </row>
        <row r="411">
          <cell r="A411" t="str">
            <v>26Increments for Part-time Faculty</v>
          </cell>
          <cell r="B411">
            <v>11</v>
          </cell>
          <cell r="C411">
            <v>26</v>
          </cell>
          <cell r="D411" t="b">
            <v>1</v>
          </cell>
          <cell r="E411" t="str">
            <v>Lake Washington</v>
          </cell>
          <cell r="F411" t="str">
            <v>001</v>
          </cell>
          <cell r="G411" t="str">
            <v>3K1</v>
          </cell>
          <cell r="H411" t="str">
            <v>3K1</v>
          </cell>
          <cell r="I411" t="str">
            <v>001-3K1</v>
          </cell>
          <cell r="J411" t="str">
            <v>0013K1</v>
          </cell>
          <cell r="K411" t="str">
            <v>Increments for Part-time Faculty</v>
          </cell>
          <cell r="L411">
            <v>23100</v>
          </cell>
          <cell r="M411">
            <v>0</v>
          </cell>
          <cell r="N411" t="str">
            <v>3K1</v>
          </cell>
        </row>
        <row r="412">
          <cell r="A412" t="str">
            <v>13Increments for Part-time Faculty</v>
          </cell>
          <cell r="B412">
            <v>11</v>
          </cell>
          <cell r="C412">
            <v>13</v>
          </cell>
          <cell r="D412" t="b">
            <v>1</v>
          </cell>
          <cell r="E412" t="str">
            <v>Lower Columbia</v>
          </cell>
          <cell r="F412" t="str">
            <v>001</v>
          </cell>
          <cell r="G412" t="str">
            <v>3K1</v>
          </cell>
          <cell r="H412" t="str">
            <v>3K1</v>
          </cell>
          <cell r="I412" t="str">
            <v>001-3K1</v>
          </cell>
          <cell r="J412" t="str">
            <v>0013K1</v>
          </cell>
          <cell r="K412" t="str">
            <v>Increments for Part-time Faculty</v>
          </cell>
          <cell r="L412">
            <v>11800</v>
          </cell>
          <cell r="M412">
            <v>0</v>
          </cell>
          <cell r="N412" t="str">
            <v>3K1</v>
          </cell>
        </row>
        <row r="413">
          <cell r="A413" t="str">
            <v>3Increments for Part-time Faculty</v>
          </cell>
          <cell r="B413">
            <v>11</v>
          </cell>
          <cell r="C413">
            <v>3</v>
          </cell>
          <cell r="D413" t="b">
            <v>1</v>
          </cell>
          <cell r="E413" t="str">
            <v>Olympic</v>
          </cell>
          <cell r="F413" t="str">
            <v>001</v>
          </cell>
          <cell r="G413" t="str">
            <v>3K1</v>
          </cell>
          <cell r="H413" t="str">
            <v>3K1</v>
          </cell>
          <cell r="I413" t="str">
            <v>001-3K1</v>
          </cell>
          <cell r="J413" t="str">
            <v>0013K1</v>
          </cell>
          <cell r="K413" t="str">
            <v>Increments for Part-time Faculty</v>
          </cell>
          <cell r="L413">
            <v>33600</v>
          </cell>
          <cell r="M413">
            <v>0</v>
          </cell>
          <cell r="N413" t="str">
            <v>3K1</v>
          </cell>
        </row>
        <row r="414">
          <cell r="A414" t="str">
            <v>1Increments for Part-time Faculty</v>
          </cell>
          <cell r="B414">
            <v>11</v>
          </cell>
          <cell r="C414">
            <v>1</v>
          </cell>
          <cell r="D414" t="b">
            <v>1</v>
          </cell>
          <cell r="E414" t="str">
            <v>Peninsula</v>
          </cell>
          <cell r="F414" t="str">
            <v>001</v>
          </cell>
          <cell r="G414" t="str">
            <v>3K1</v>
          </cell>
          <cell r="H414" t="str">
            <v>3K1</v>
          </cell>
          <cell r="I414" t="str">
            <v>001-3K1</v>
          </cell>
          <cell r="J414" t="str">
            <v>0013K1</v>
          </cell>
          <cell r="K414" t="str">
            <v>Increments for Part-time Faculty</v>
          </cell>
          <cell r="L414">
            <v>18000</v>
          </cell>
          <cell r="M414">
            <v>0</v>
          </cell>
          <cell r="N414" t="str">
            <v>3K1</v>
          </cell>
        </row>
        <row r="415">
          <cell r="A415" t="str">
            <v>11Increments for Part-time Faculty</v>
          </cell>
          <cell r="B415">
            <v>11</v>
          </cell>
          <cell r="C415">
            <v>11</v>
          </cell>
          <cell r="D415" t="b">
            <v>1</v>
          </cell>
          <cell r="E415" t="str">
            <v>Pierce</v>
          </cell>
          <cell r="F415" t="str">
            <v>001</v>
          </cell>
          <cell r="G415" t="str">
            <v>3K1</v>
          </cell>
          <cell r="H415" t="str">
            <v>3K1</v>
          </cell>
          <cell r="I415" t="str">
            <v>001-3K1</v>
          </cell>
          <cell r="J415" t="str">
            <v>0013K1</v>
          </cell>
          <cell r="K415" t="str">
            <v>Increments for Part-time Faculty</v>
          </cell>
          <cell r="L415">
            <v>52500</v>
          </cell>
          <cell r="M415">
            <v>0</v>
          </cell>
          <cell r="N415" t="str">
            <v>3K1</v>
          </cell>
        </row>
        <row r="416">
          <cell r="A416" t="str">
            <v>27Increments for Part-time Faculty</v>
          </cell>
          <cell r="B416">
            <v>11</v>
          </cell>
          <cell r="C416">
            <v>27</v>
          </cell>
          <cell r="D416" t="b">
            <v>1</v>
          </cell>
          <cell r="E416" t="str">
            <v>Renton</v>
          </cell>
          <cell r="F416" t="str">
            <v>001</v>
          </cell>
          <cell r="G416" t="str">
            <v>3K1</v>
          </cell>
          <cell r="H416" t="str">
            <v>3K1</v>
          </cell>
          <cell r="I416" t="str">
            <v>001-3K1</v>
          </cell>
          <cell r="J416" t="str">
            <v>0013K1</v>
          </cell>
          <cell r="K416" t="str">
            <v>Increments for Part-time Faculty</v>
          </cell>
          <cell r="L416">
            <v>16700</v>
          </cell>
          <cell r="M416">
            <v>0</v>
          </cell>
          <cell r="N416" t="str">
            <v>3K1</v>
          </cell>
        </row>
        <row r="417">
          <cell r="A417" t="str">
            <v>6Increments for Part-time Faculty</v>
          </cell>
          <cell r="B417">
            <v>11</v>
          </cell>
          <cell r="C417">
            <v>6</v>
          </cell>
          <cell r="D417" t="b">
            <v>1</v>
          </cell>
          <cell r="E417" t="str">
            <v>Seattle</v>
          </cell>
          <cell r="F417" t="str">
            <v>001</v>
          </cell>
          <cell r="G417" t="str">
            <v>3K1</v>
          </cell>
          <cell r="H417" t="str">
            <v>3K1</v>
          </cell>
          <cell r="I417" t="str">
            <v>001-3K1</v>
          </cell>
          <cell r="J417" t="str">
            <v>0013K1</v>
          </cell>
          <cell r="K417" t="str">
            <v>Increments for Part-time Faculty</v>
          </cell>
          <cell r="L417">
            <v>104900</v>
          </cell>
          <cell r="M417">
            <v>0</v>
          </cell>
          <cell r="N417" t="str">
            <v>3K1</v>
          </cell>
        </row>
        <row r="418">
          <cell r="A418" t="str">
            <v>7Increments for Part-time Faculty</v>
          </cell>
          <cell r="B418">
            <v>11</v>
          </cell>
          <cell r="C418">
            <v>7</v>
          </cell>
          <cell r="D418" t="b">
            <v>1</v>
          </cell>
          <cell r="E418" t="str">
            <v>Shoreline</v>
          </cell>
          <cell r="F418" t="str">
            <v>001</v>
          </cell>
          <cell r="G418" t="str">
            <v>3K1</v>
          </cell>
          <cell r="H418" t="str">
            <v>3K1</v>
          </cell>
          <cell r="I418" t="str">
            <v>001-3K1</v>
          </cell>
          <cell r="J418" t="str">
            <v>0013K1</v>
          </cell>
          <cell r="K418" t="str">
            <v>Increments for Part-time Faculty</v>
          </cell>
          <cell r="L418">
            <v>37900</v>
          </cell>
          <cell r="M418">
            <v>0</v>
          </cell>
          <cell r="N418" t="str">
            <v>3K1</v>
          </cell>
        </row>
        <row r="419">
          <cell r="A419" t="str">
            <v>4Increments for Part-time Faculty</v>
          </cell>
          <cell r="B419">
            <v>11</v>
          </cell>
          <cell r="C419">
            <v>4</v>
          </cell>
          <cell r="D419" t="b">
            <v>1</v>
          </cell>
          <cell r="E419" t="str">
            <v>Skagit Valley</v>
          </cell>
          <cell r="F419" t="str">
            <v>001</v>
          </cell>
          <cell r="G419" t="str">
            <v>3K1</v>
          </cell>
          <cell r="H419" t="str">
            <v>3K1</v>
          </cell>
          <cell r="I419" t="str">
            <v>001-3K1</v>
          </cell>
          <cell r="J419" t="str">
            <v>0013K1</v>
          </cell>
          <cell r="K419" t="str">
            <v>Increments for Part-time Faculty</v>
          </cell>
          <cell r="L419">
            <v>30500</v>
          </cell>
          <cell r="M419">
            <v>0</v>
          </cell>
          <cell r="N419" t="str">
            <v>3K1</v>
          </cell>
        </row>
        <row r="420">
          <cell r="A420" t="str">
            <v>24Increments for Part-time Faculty</v>
          </cell>
          <cell r="B420">
            <v>11</v>
          </cell>
          <cell r="C420">
            <v>24</v>
          </cell>
          <cell r="D420" t="b">
            <v>1</v>
          </cell>
          <cell r="E420" t="str">
            <v>South Puget Sound</v>
          </cell>
          <cell r="F420" t="str">
            <v>001</v>
          </cell>
          <cell r="G420" t="str">
            <v>3K1</v>
          </cell>
          <cell r="H420" t="str">
            <v>3K1</v>
          </cell>
          <cell r="I420" t="str">
            <v>001-3K1</v>
          </cell>
          <cell r="J420" t="str">
            <v>0013K1</v>
          </cell>
          <cell r="K420" t="str">
            <v>Increments for Part-time Faculty</v>
          </cell>
          <cell r="L420">
            <v>26600</v>
          </cell>
          <cell r="M420">
            <v>0</v>
          </cell>
          <cell r="N420" t="str">
            <v>3K1</v>
          </cell>
        </row>
        <row r="421">
          <cell r="A421" t="str">
            <v>17Increments for Part-time Faculty</v>
          </cell>
          <cell r="B421">
            <v>11</v>
          </cell>
          <cell r="C421">
            <v>17</v>
          </cell>
          <cell r="D421" t="b">
            <v>1</v>
          </cell>
          <cell r="E421" t="str">
            <v>Spokane</v>
          </cell>
          <cell r="F421" t="str">
            <v>001</v>
          </cell>
          <cell r="G421" t="str">
            <v>3K1</v>
          </cell>
          <cell r="H421" t="str">
            <v>3K1</v>
          </cell>
          <cell r="I421" t="str">
            <v>001-3K1</v>
          </cell>
          <cell r="J421" t="str">
            <v>0013K1</v>
          </cell>
          <cell r="K421" t="str">
            <v>Increments for Part-time Faculty</v>
          </cell>
          <cell r="L421">
            <v>78300</v>
          </cell>
          <cell r="M421">
            <v>0</v>
          </cell>
          <cell r="N421" t="str">
            <v>3K1</v>
          </cell>
        </row>
        <row r="422">
          <cell r="A422" t="str">
            <v>22Increments for Part-time Faculty</v>
          </cell>
          <cell r="B422">
            <v>11</v>
          </cell>
          <cell r="C422">
            <v>22</v>
          </cell>
          <cell r="D422" t="b">
            <v>1</v>
          </cell>
          <cell r="E422" t="str">
            <v>Tacoma</v>
          </cell>
          <cell r="F422" t="str">
            <v>001</v>
          </cell>
          <cell r="G422" t="str">
            <v>3K1</v>
          </cell>
          <cell r="H422" t="str">
            <v>3K1</v>
          </cell>
          <cell r="I422" t="str">
            <v>001-3K1</v>
          </cell>
          <cell r="J422" t="str">
            <v>0013K1</v>
          </cell>
          <cell r="K422" t="str">
            <v>Increments for Part-time Faculty</v>
          </cell>
          <cell r="L422">
            <v>36600</v>
          </cell>
          <cell r="M422">
            <v>0</v>
          </cell>
          <cell r="N422" t="str">
            <v>3K1</v>
          </cell>
        </row>
        <row r="423">
          <cell r="A423" t="str">
            <v>20Increments for Part-time Faculty</v>
          </cell>
          <cell r="B423">
            <v>11</v>
          </cell>
          <cell r="C423">
            <v>20</v>
          </cell>
          <cell r="D423" t="b">
            <v>1</v>
          </cell>
          <cell r="E423" t="str">
            <v>Walla Walla</v>
          </cell>
          <cell r="F423" t="str">
            <v>001</v>
          </cell>
          <cell r="G423" t="str">
            <v>3K1</v>
          </cell>
          <cell r="H423" t="str">
            <v>3K1</v>
          </cell>
          <cell r="I423" t="str">
            <v>001-3K1</v>
          </cell>
          <cell r="J423" t="str">
            <v>0013K1</v>
          </cell>
          <cell r="K423" t="str">
            <v>Increments for Part-time Faculty</v>
          </cell>
          <cell r="L423">
            <v>17300</v>
          </cell>
          <cell r="M423">
            <v>0</v>
          </cell>
          <cell r="N423" t="str">
            <v>3K1</v>
          </cell>
        </row>
        <row r="424">
          <cell r="A424" t="str">
            <v>15Increments for Part-time Faculty</v>
          </cell>
          <cell r="B424">
            <v>11</v>
          </cell>
          <cell r="C424">
            <v>15</v>
          </cell>
          <cell r="D424" t="b">
            <v>1</v>
          </cell>
          <cell r="E424" t="str">
            <v>Wenatchee</v>
          </cell>
          <cell r="F424" t="str">
            <v>001</v>
          </cell>
          <cell r="G424" t="str">
            <v>3K1</v>
          </cell>
          <cell r="H424" t="str">
            <v>3K1</v>
          </cell>
          <cell r="I424" t="str">
            <v>001-3K1</v>
          </cell>
          <cell r="J424" t="str">
            <v>0013K1</v>
          </cell>
          <cell r="K424" t="str">
            <v>Increments for Part-time Faculty</v>
          </cell>
          <cell r="L424">
            <v>18400</v>
          </cell>
          <cell r="M424">
            <v>0</v>
          </cell>
          <cell r="N424" t="str">
            <v>3K1</v>
          </cell>
        </row>
        <row r="425">
          <cell r="A425" t="str">
            <v>21Increments for Part-time Faculty</v>
          </cell>
          <cell r="B425">
            <v>11</v>
          </cell>
          <cell r="C425">
            <v>21</v>
          </cell>
          <cell r="D425" t="b">
            <v>1</v>
          </cell>
          <cell r="E425" t="str">
            <v>Whatcom</v>
          </cell>
          <cell r="F425" t="str">
            <v>001</v>
          </cell>
          <cell r="G425" t="str">
            <v>3K1</v>
          </cell>
          <cell r="H425" t="str">
            <v>3K1</v>
          </cell>
          <cell r="I425" t="str">
            <v>001-3K1</v>
          </cell>
          <cell r="J425" t="str">
            <v>0013K1</v>
          </cell>
          <cell r="K425" t="str">
            <v>Increments for Part-time Faculty</v>
          </cell>
          <cell r="L425">
            <v>24500</v>
          </cell>
          <cell r="M425">
            <v>0</v>
          </cell>
          <cell r="N425" t="str">
            <v>3K1</v>
          </cell>
        </row>
        <row r="426">
          <cell r="A426" t="str">
            <v>16Increments for Part-time Faculty</v>
          </cell>
          <cell r="B426">
            <v>11</v>
          </cell>
          <cell r="C426">
            <v>16</v>
          </cell>
          <cell r="D426" t="b">
            <v>1</v>
          </cell>
          <cell r="E426" t="str">
            <v>Yakima Valley</v>
          </cell>
          <cell r="F426" t="str">
            <v>001</v>
          </cell>
          <cell r="G426" t="str">
            <v>3K1</v>
          </cell>
          <cell r="H426" t="str">
            <v>3K1</v>
          </cell>
          <cell r="I426" t="str">
            <v>001-3K1</v>
          </cell>
          <cell r="J426" t="str">
            <v>0013K1</v>
          </cell>
          <cell r="K426" t="str">
            <v>Increments for Part-time Faculty</v>
          </cell>
          <cell r="L426">
            <v>27100</v>
          </cell>
          <cell r="M426">
            <v>0</v>
          </cell>
          <cell r="N426" t="str">
            <v>3K1</v>
          </cell>
        </row>
        <row r="427">
          <cell r="A427" t="str">
            <v>28Instructional Equipment</v>
          </cell>
          <cell r="B427">
            <v>11</v>
          </cell>
          <cell r="C427">
            <v>28</v>
          </cell>
          <cell r="D427" t="b">
            <v>1</v>
          </cell>
          <cell r="E427" t="str">
            <v>Bates</v>
          </cell>
          <cell r="F427" t="str">
            <v>001</v>
          </cell>
          <cell r="G427" t="str">
            <v>011</v>
          </cell>
          <cell r="H427" t="str">
            <v>011</v>
          </cell>
          <cell r="I427" t="str">
            <v>001-011</v>
          </cell>
          <cell r="J427" t="str">
            <v>001011</v>
          </cell>
          <cell r="K427" t="str">
            <v>Instructional Equipment</v>
          </cell>
          <cell r="L427">
            <v>29412</v>
          </cell>
          <cell r="M427">
            <v>0</v>
          </cell>
          <cell r="N427">
            <v>101</v>
          </cell>
        </row>
        <row r="428">
          <cell r="A428" t="str">
            <v>8Instructional Equipment</v>
          </cell>
          <cell r="B428">
            <v>11</v>
          </cell>
          <cell r="C428">
            <v>8</v>
          </cell>
          <cell r="D428" t="b">
            <v>1</v>
          </cell>
          <cell r="E428" t="str">
            <v>Bellevue</v>
          </cell>
          <cell r="F428" t="str">
            <v>001</v>
          </cell>
          <cell r="G428" t="str">
            <v>011</v>
          </cell>
          <cell r="H428" t="str">
            <v>011</v>
          </cell>
          <cell r="I428" t="str">
            <v>001-011</v>
          </cell>
          <cell r="J428" t="str">
            <v>001011</v>
          </cell>
          <cell r="K428" t="str">
            <v>Instructional Equipment</v>
          </cell>
          <cell r="L428">
            <v>29412</v>
          </cell>
          <cell r="M428">
            <v>0</v>
          </cell>
          <cell r="N428">
            <v>101</v>
          </cell>
        </row>
        <row r="429">
          <cell r="A429" t="str">
            <v>25Instructional Equipment</v>
          </cell>
          <cell r="B429">
            <v>11</v>
          </cell>
          <cell r="C429">
            <v>25</v>
          </cell>
          <cell r="D429" t="b">
            <v>1</v>
          </cell>
          <cell r="E429" t="str">
            <v>Bellingham</v>
          </cell>
          <cell r="F429" t="str">
            <v>001</v>
          </cell>
          <cell r="G429" t="str">
            <v>011</v>
          </cell>
          <cell r="H429" t="str">
            <v>011</v>
          </cell>
          <cell r="I429" t="str">
            <v>001-011</v>
          </cell>
          <cell r="J429" t="str">
            <v>001011</v>
          </cell>
          <cell r="K429" t="str">
            <v>Instructional Equipment</v>
          </cell>
          <cell r="L429">
            <v>29412</v>
          </cell>
          <cell r="M429">
            <v>0</v>
          </cell>
          <cell r="N429">
            <v>101</v>
          </cell>
        </row>
        <row r="430">
          <cell r="A430" t="str">
            <v>18Instructional Equipment</v>
          </cell>
          <cell r="B430">
            <v>11</v>
          </cell>
          <cell r="C430">
            <v>18</v>
          </cell>
          <cell r="D430" t="b">
            <v>1</v>
          </cell>
          <cell r="E430" t="str">
            <v>Big Bend</v>
          </cell>
          <cell r="F430" t="str">
            <v>001</v>
          </cell>
          <cell r="G430" t="str">
            <v>011</v>
          </cell>
          <cell r="H430" t="str">
            <v>011</v>
          </cell>
          <cell r="I430" t="str">
            <v>001-011</v>
          </cell>
          <cell r="J430" t="str">
            <v>001011</v>
          </cell>
          <cell r="K430" t="str">
            <v>Instructional Equipment</v>
          </cell>
          <cell r="L430">
            <v>29412</v>
          </cell>
          <cell r="M430">
            <v>0</v>
          </cell>
          <cell r="N430">
            <v>101</v>
          </cell>
        </row>
        <row r="431">
          <cell r="A431" t="str">
            <v>30Instructional Equipment</v>
          </cell>
          <cell r="B431">
            <v>11</v>
          </cell>
          <cell r="C431">
            <v>30</v>
          </cell>
          <cell r="D431" t="b">
            <v>1</v>
          </cell>
          <cell r="E431" t="str">
            <v>Cascadia</v>
          </cell>
          <cell r="F431" t="str">
            <v>001</v>
          </cell>
          <cell r="G431" t="str">
            <v>011</v>
          </cell>
          <cell r="H431" t="str">
            <v>011</v>
          </cell>
          <cell r="I431" t="str">
            <v>001-011</v>
          </cell>
          <cell r="J431" t="str">
            <v>001011</v>
          </cell>
          <cell r="K431" t="str">
            <v>Instructional Equipment</v>
          </cell>
          <cell r="L431">
            <v>29412</v>
          </cell>
          <cell r="M431">
            <v>0</v>
          </cell>
          <cell r="N431">
            <v>101</v>
          </cell>
        </row>
        <row r="432">
          <cell r="A432" t="str">
            <v>12Instructional Equipment</v>
          </cell>
          <cell r="B432">
            <v>11</v>
          </cell>
          <cell r="C432">
            <v>12</v>
          </cell>
          <cell r="D432" t="b">
            <v>1</v>
          </cell>
          <cell r="E432" t="str">
            <v>Centralia</v>
          </cell>
          <cell r="F432" t="str">
            <v>001</v>
          </cell>
          <cell r="G432" t="str">
            <v>011</v>
          </cell>
          <cell r="H432" t="str">
            <v>011</v>
          </cell>
          <cell r="I432" t="str">
            <v>001-011</v>
          </cell>
          <cell r="J432" t="str">
            <v>001011</v>
          </cell>
          <cell r="K432" t="str">
            <v>Instructional Equipment</v>
          </cell>
          <cell r="L432">
            <v>29412</v>
          </cell>
          <cell r="M432">
            <v>0</v>
          </cell>
          <cell r="N432">
            <v>101</v>
          </cell>
        </row>
        <row r="433">
          <cell r="A433" t="str">
            <v>14Instructional Equipment</v>
          </cell>
          <cell r="B433">
            <v>11</v>
          </cell>
          <cell r="C433">
            <v>14</v>
          </cell>
          <cell r="D433" t="b">
            <v>1</v>
          </cell>
          <cell r="E433" t="str">
            <v>Clark</v>
          </cell>
          <cell r="F433" t="str">
            <v>001</v>
          </cell>
          <cell r="G433" t="str">
            <v>011</v>
          </cell>
          <cell r="H433" t="str">
            <v>011</v>
          </cell>
          <cell r="I433" t="str">
            <v>001-011</v>
          </cell>
          <cell r="J433" t="str">
            <v>001011</v>
          </cell>
          <cell r="K433" t="str">
            <v>Instructional Equipment</v>
          </cell>
          <cell r="L433">
            <v>29412</v>
          </cell>
          <cell r="M433">
            <v>0</v>
          </cell>
          <cell r="N433">
            <v>101</v>
          </cell>
        </row>
        <row r="434">
          <cell r="A434" t="str">
            <v>29Instructional Equipment</v>
          </cell>
          <cell r="B434">
            <v>11</v>
          </cell>
          <cell r="C434">
            <v>29</v>
          </cell>
          <cell r="D434" t="b">
            <v>1</v>
          </cell>
          <cell r="E434" t="str">
            <v>Clover Park</v>
          </cell>
          <cell r="F434" t="str">
            <v>001</v>
          </cell>
          <cell r="G434" t="str">
            <v>011</v>
          </cell>
          <cell r="H434" t="str">
            <v>011</v>
          </cell>
          <cell r="I434" t="str">
            <v>001-011</v>
          </cell>
          <cell r="J434" t="str">
            <v>001011</v>
          </cell>
          <cell r="K434" t="str">
            <v>Instructional Equipment</v>
          </cell>
          <cell r="L434">
            <v>29412</v>
          </cell>
          <cell r="M434">
            <v>0</v>
          </cell>
          <cell r="N434">
            <v>101</v>
          </cell>
        </row>
        <row r="435">
          <cell r="A435" t="str">
            <v>19Instructional Equipment</v>
          </cell>
          <cell r="B435">
            <v>11</v>
          </cell>
          <cell r="C435">
            <v>19</v>
          </cell>
          <cell r="D435" t="b">
            <v>1</v>
          </cell>
          <cell r="E435" t="str">
            <v>Columbia Basin</v>
          </cell>
          <cell r="F435" t="str">
            <v>001</v>
          </cell>
          <cell r="G435" t="str">
            <v>011</v>
          </cell>
          <cell r="H435" t="str">
            <v>011</v>
          </cell>
          <cell r="I435" t="str">
            <v>001-011</v>
          </cell>
          <cell r="J435" t="str">
            <v>001011</v>
          </cell>
          <cell r="K435" t="str">
            <v>Instructional Equipment</v>
          </cell>
          <cell r="L435">
            <v>29412</v>
          </cell>
          <cell r="M435">
            <v>0</v>
          </cell>
          <cell r="N435">
            <v>101</v>
          </cell>
        </row>
        <row r="436">
          <cell r="A436" t="str">
            <v>23Instructional Equipment</v>
          </cell>
          <cell r="B436">
            <v>11</v>
          </cell>
          <cell r="C436">
            <v>23</v>
          </cell>
          <cell r="D436" t="b">
            <v>1</v>
          </cell>
          <cell r="E436" t="str">
            <v>Edmonds</v>
          </cell>
          <cell r="F436" t="str">
            <v>001</v>
          </cell>
          <cell r="G436" t="str">
            <v>011</v>
          </cell>
          <cell r="H436" t="str">
            <v>011</v>
          </cell>
          <cell r="I436" t="str">
            <v>001-011</v>
          </cell>
          <cell r="J436" t="str">
            <v>001011</v>
          </cell>
          <cell r="K436" t="str">
            <v>Instructional Equipment</v>
          </cell>
          <cell r="L436">
            <v>29412</v>
          </cell>
          <cell r="M436">
            <v>0</v>
          </cell>
          <cell r="N436">
            <v>101</v>
          </cell>
        </row>
        <row r="437">
          <cell r="A437" t="str">
            <v>5Instructional Equipment</v>
          </cell>
          <cell r="B437">
            <v>11</v>
          </cell>
          <cell r="C437">
            <v>5</v>
          </cell>
          <cell r="D437" t="b">
            <v>1</v>
          </cell>
          <cell r="E437" t="str">
            <v>Everett</v>
          </cell>
          <cell r="F437" t="str">
            <v>001</v>
          </cell>
          <cell r="G437" t="str">
            <v>011</v>
          </cell>
          <cell r="H437" t="str">
            <v>011</v>
          </cell>
          <cell r="I437" t="str">
            <v>001-011</v>
          </cell>
          <cell r="J437" t="str">
            <v>001011</v>
          </cell>
          <cell r="K437" t="str">
            <v>Instructional Equipment</v>
          </cell>
          <cell r="L437">
            <v>29412</v>
          </cell>
          <cell r="M437">
            <v>0</v>
          </cell>
          <cell r="N437">
            <v>101</v>
          </cell>
        </row>
        <row r="438">
          <cell r="A438" t="str">
            <v>2Instructional Equipment</v>
          </cell>
          <cell r="B438">
            <v>11</v>
          </cell>
          <cell r="C438">
            <v>2</v>
          </cell>
          <cell r="D438" t="b">
            <v>1</v>
          </cell>
          <cell r="E438" t="str">
            <v>Grays Harbor</v>
          </cell>
          <cell r="F438" t="str">
            <v>001</v>
          </cell>
          <cell r="G438" t="str">
            <v>011</v>
          </cell>
          <cell r="H438" t="str">
            <v>011</v>
          </cell>
          <cell r="I438" t="str">
            <v>001-011</v>
          </cell>
          <cell r="J438" t="str">
            <v>001011</v>
          </cell>
          <cell r="K438" t="str">
            <v>Instructional Equipment</v>
          </cell>
          <cell r="L438">
            <v>29412</v>
          </cell>
          <cell r="M438">
            <v>0</v>
          </cell>
          <cell r="N438">
            <v>101</v>
          </cell>
        </row>
        <row r="439">
          <cell r="A439" t="str">
            <v>10Instructional Equipment</v>
          </cell>
          <cell r="B439">
            <v>11</v>
          </cell>
          <cell r="C439">
            <v>10</v>
          </cell>
          <cell r="D439" t="b">
            <v>1</v>
          </cell>
          <cell r="E439" t="str">
            <v>Green River</v>
          </cell>
          <cell r="F439" t="str">
            <v>001</v>
          </cell>
          <cell r="G439" t="str">
            <v>011</v>
          </cell>
          <cell r="H439" t="str">
            <v>011</v>
          </cell>
          <cell r="I439" t="str">
            <v>001-011</v>
          </cell>
          <cell r="J439" t="str">
            <v>001011</v>
          </cell>
          <cell r="K439" t="str">
            <v>Instructional Equipment</v>
          </cell>
          <cell r="L439">
            <v>29412</v>
          </cell>
          <cell r="M439">
            <v>0</v>
          </cell>
          <cell r="N439">
            <v>101</v>
          </cell>
        </row>
        <row r="440">
          <cell r="A440" t="str">
            <v>9Instructional Equipment</v>
          </cell>
          <cell r="B440">
            <v>11</v>
          </cell>
          <cell r="C440">
            <v>9</v>
          </cell>
          <cell r="D440" t="b">
            <v>1</v>
          </cell>
          <cell r="E440" t="str">
            <v>Highline</v>
          </cell>
          <cell r="F440" t="str">
            <v>001</v>
          </cell>
          <cell r="G440" t="str">
            <v>011</v>
          </cell>
          <cell r="H440" t="str">
            <v>011</v>
          </cell>
          <cell r="I440" t="str">
            <v>001-011</v>
          </cell>
          <cell r="J440" t="str">
            <v>001011</v>
          </cell>
          <cell r="K440" t="str">
            <v>Instructional Equipment</v>
          </cell>
          <cell r="L440">
            <v>29412</v>
          </cell>
          <cell r="M440">
            <v>0</v>
          </cell>
          <cell r="N440">
            <v>101</v>
          </cell>
        </row>
        <row r="441">
          <cell r="A441" t="str">
            <v>26Instructional Equipment</v>
          </cell>
          <cell r="B441">
            <v>11</v>
          </cell>
          <cell r="C441">
            <v>26</v>
          </cell>
          <cell r="D441" t="b">
            <v>1</v>
          </cell>
          <cell r="E441" t="str">
            <v>Lake Washington</v>
          </cell>
          <cell r="F441" t="str">
            <v>001</v>
          </cell>
          <cell r="G441" t="str">
            <v>011</v>
          </cell>
          <cell r="H441" t="str">
            <v>011</v>
          </cell>
          <cell r="I441" t="str">
            <v>001-011</v>
          </cell>
          <cell r="J441" t="str">
            <v>001011</v>
          </cell>
          <cell r="K441" t="str">
            <v>Instructional Equipment</v>
          </cell>
          <cell r="L441">
            <v>29412</v>
          </cell>
          <cell r="M441">
            <v>0</v>
          </cell>
          <cell r="N441">
            <v>101</v>
          </cell>
        </row>
        <row r="442">
          <cell r="A442" t="str">
            <v>13Instructional Equipment</v>
          </cell>
          <cell r="B442">
            <v>11</v>
          </cell>
          <cell r="C442">
            <v>13</v>
          </cell>
          <cell r="D442" t="b">
            <v>1</v>
          </cell>
          <cell r="E442" t="str">
            <v>Lower Columbia</v>
          </cell>
          <cell r="F442" t="str">
            <v>001</v>
          </cell>
          <cell r="G442" t="str">
            <v>011</v>
          </cell>
          <cell r="H442" t="str">
            <v>011</v>
          </cell>
          <cell r="I442" t="str">
            <v>001-011</v>
          </cell>
          <cell r="J442" t="str">
            <v>001011</v>
          </cell>
          <cell r="K442" t="str">
            <v>Instructional Equipment</v>
          </cell>
          <cell r="L442">
            <v>29412</v>
          </cell>
          <cell r="M442">
            <v>0</v>
          </cell>
          <cell r="N442">
            <v>101</v>
          </cell>
        </row>
        <row r="443">
          <cell r="A443" t="str">
            <v>3Instructional Equipment</v>
          </cell>
          <cell r="B443">
            <v>11</v>
          </cell>
          <cell r="C443">
            <v>3</v>
          </cell>
          <cell r="D443" t="b">
            <v>1</v>
          </cell>
          <cell r="E443" t="str">
            <v>Olympic</v>
          </cell>
          <cell r="F443" t="str">
            <v>001</v>
          </cell>
          <cell r="G443" t="str">
            <v>011</v>
          </cell>
          <cell r="H443" t="str">
            <v>011</v>
          </cell>
          <cell r="I443" t="str">
            <v>001-011</v>
          </cell>
          <cell r="J443" t="str">
            <v>001011</v>
          </cell>
          <cell r="K443" t="str">
            <v>Instructional Equipment</v>
          </cell>
          <cell r="L443">
            <v>29412</v>
          </cell>
          <cell r="M443">
            <v>0</v>
          </cell>
          <cell r="N443">
            <v>101</v>
          </cell>
        </row>
        <row r="444">
          <cell r="A444" t="str">
            <v>1Instructional Equipment</v>
          </cell>
          <cell r="B444">
            <v>11</v>
          </cell>
          <cell r="C444">
            <v>1</v>
          </cell>
          <cell r="D444" t="b">
            <v>1</v>
          </cell>
          <cell r="E444" t="str">
            <v>Peninsula</v>
          </cell>
          <cell r="F444" t="str">
            <v>001</v>
          </cell>
          <cell r="G444" t="str">
            <v>011</v>
          </cell>
          <cell r="H444" t="str">
            <v>011</v>
          </cell>
          <cell r="I444" t="str">
            <v>001-011</v>
          </cell>
          <cell r="J444" t="str">
            <v>001011</v>
          </cell>
          <cell r="K444" t="str">
            <v>Instructional Equipment</v>
          </cell>
          <cell r="L444">
            <v>29412</v>
          </cell>
          <cell r="M444">
            <v>0</v>
          </cell>
          <cell r="N444">
            <v>101</v>
          </cell>
        </row>
        <row r="445">
          <cell r="A445" t="str">
            <v>11Instructional Equipment</v>
          </cell>
          <cell r="B445">
            <v>11</v>
          </cell>
          <cell r="C445">
            <v>11</v>
          </cell>
          <cell r="D445" t="b">
            <v>1</v>
          </cell>
          <cell r="E445" t="str">
            <v>Pierce</v>
          </cell>
          <cell r="F445" t="str">
            <v>001</v>
          </cell>
          <cell r="G445" t="str">
            <v>011</v>
          </cell>
          <cell r="H445" t="str">
            <v>011</v>
          </cell>
          <cell r="I445" t="str">
            <v>001-011</v>
          </cell>
          <cell r="J445" t="str">
            <v>001011</v>
          </cell>
          <cell r="K445" t="str">
            <v>Instructional Equipment</v>
          </cell>
          <cell r="L445">
            <v>58822</v>
          </cell>
          <cell r="M445">
            <v>0</v>
          </cell>
          <cell r="N445">
            <v>101</v>
          </cell>
        </row>
        <row r="446">
          <cell r="A446" t="str">
            <v>27Instructional Equipment</v>
          </cell>
          <cell r="B446">
            <v>11</v>
          </cell>
          <cell r="C446">
            <v>27</v>
          </cell>
          <cell r="D446" t="b">
            <v>1</v>
          </cell>
          <cell r="E446" t="str">
            <v>Renton</v>
          </cell>
          <cell r="F446" t="str">
            <v>001</v>
          </cell>
          <cell r="G446" t="str">
            <v>011</v>
          </cell>
          <cell r="H446" t="str">
            <v>011</v>
          </cell>
          <cell r="I446" t="str">
            <v>001-011</v>
          </cell>
          <cell r="J446" t="str">
            <v>001011</v>
          </cell>
          <cell r="K446" t="str">
            <v>Instructional Equipment</v>
          </cell>
          <cell r="L446">
            <v>29412</v>
          </cell>
          <cell r="M446">
            <v>0</v>
          </cell>
          <cell r="N446">
            <v>101</v>
          </cell>
        </row>
        <row r="447">
          <cell r="A447" t="str">
            <v>6Instructional Equipment</v>
          </cell>
          <cell r="B447">
            <v>11</v>
          </cell>
          <cell r="C447">
            <v>6</v>
          </cell>
          <cell r="D447" t="b">
            <v>1</v>
          </cell>
          <cell r="E447" t="str">
            <v>Seattle</v>
          </cell>
          <cell r="F447" t="str">
            <v>001</v>
          </cell>
          <cell r="G447" t="str">
            <v>011</v>
          </cell>
          <cell r="H447" t="str">
            <v>011</v>
          </cell>
          <cell r="I447" t="str">
            <v>001-011</v>
          </cell>
          <cell r="J447" t="str">
            <v>001011</v>
          </cell>
          <cell r="K447" t="str">
            <v>Instructional Equipment</v>
          </cell>
          <cell r="L447">
            <v>88232</v>
          </cell>
          <cell r="M447">
            <v>0</v>
          </cell>
          <cell r="N447">
            <v>101</v>
          </cell>
        </row>
        <row r="448">
          <cell r="A448" t="str">
            <v>7Instructional Equipment</v>
          </cell>
          <cell r="B448">
            <v>11</v>
          </cell>
          <cell r="C448">
            <v>7</v>
          </cell>
          <cell r="D448" t="b">
            <v>1</v>
          </cell>
          <cell r="E448" t="str">
            <v>Shoreline</v>
          </cell>
          <cell r="F448" t="str">
            <v>001</v>
          </cell>
          <cell r="G448" t="str">
            <v>011</v>
          </cell>
          <cell r="H448" t="str">
            <v>011</v>
          </cell>
          <cell r="I448" t="str">
            <v>001-011</v>
          </cell>
          <cell r="J448" t="str">
            <v>001011</v>
          </cell>
          <cell r="K448" t="str">
            <v>Instructional Equipment</v>
          </cell>
          <cell r="L448">
            <v>29412</v>
          </cell>
          <cell r="M448">
            <v>0</v>
          </cell>
          <cell r="N448">
            <v>101</v>
          </cell>
        </row>
        <row r="449">
          <cell r="A449" t="str">
            <v>4Instructional Equipment</v>
          </cell>
          <cell r="B449">
            <v>11</v>
          </cell>
          <cell r="C449">
            <v>4</v>
          </cell>
          <cell r="D449" t="b">
            <v>1</v>
          </cell>
          <cell r="E449" t="str">
            <v>Skagit Valley</v>
          </cell>
          <cell r="F449" t="str">
            <v>001</v>
          </cell>
          <cell r="G449" t="str">
            <v>011</v>
          </cell>
          <cell r="H449" t="str">
            <v>011</v>
          </cell>
          <cell r="I449" t="str">
            <v>001-011</v>
          </cell>
          <cell r="J449" t="str">
            <v>001011</v>
          </cell>
          <cell r="K449" t="str">
            <v>Instructional Equipment</v>
          </cell>
          <cell r="L449">
            <v>29412</v>
          </cell>
          <cell r="M449">
            <v>0</v>
          </cell>
          <cell r="N449">
            <v>101</v>
          </cell>
        </row>
        <row r="450">
          <cell r="A450" t="str">
            <v>24Instructional Equipment</v>
          </cell>
          <cell r="B450">
            <v>11</v>
          </cell>
          <cell r="C450">
            <v>24</v>
          </cell>
          <cell r="D450" t="b">
            <v>1</v>
          </cell>
          <cell r="E450" t="str">
            <v>South Puget Sound</v>
          </cell>
          <cell r="F450" t="str">
            <v>001</v>
          </cell>
          <cell r="G450" t="str">
            <v>011</v>
          </cell>
          <cell r="H450" t="str">
            <v>011</v>
          </cell>
          <cell r="I450" t="str">
            <v>001-011</v>
          </cell>
          <cell r="J450" t="str">
            <v>001011</v>
          </cell>
          <cell r="K450" t="str">
            <v>Instructional Equipment</v>
          </cell>
          <cell r="L450">
            <v>29412</v>
          </cell>
          <cell r="M450">
            <v>0</v>
          </cell>
          <cell r="N450">
            <v>101</v>
          </cell>
        </row>
        <row r="451">
          <cell r="A451" t="str">
            <v>17Instructional Equipment</v>
          </cell>
          <cell r="B451">
            <v>11</v>
          </cell>
          <cell r="C451">
            <v>17</v>
          </cell>
          <cell r="D451" t="b">
            <v>1</v>
          </cell>
          <cell r="E451" t="str">
            <v>Spokane</v>
          </cell>
          <cell r="F451" t="str">
            <v>001</v>
          </cell>
          <cell r="G451" t="str">
            <v>011</v>
          </cell>
          <cell r="H451" t="str">
            <v>011</v>
          </cell>
          <cell r="I451" t="str">
            <v>001-011</v>
          </cell>
          <cell r="J451" t="str">
            <v>001011</v>
          </cell>
          <cell r="K451" t="str">
            <v>Instructional Equipment</v>
          </cell>
          <cell r="L451">
            <v>58822</v>
          </cell>
          <cell r="M451">
            <v>0</v>
          </cell>
          <cell r="N451">
            <v>101</v>
          </cell>
        </row>
        <row r="452">
          <cell r="A452" t="str">
            <v>22Instructional Equipment</v>
          </cell>
          <cell r="B452">
            <v>11</v>
          </cell>
          <cell r="C452">
            <v>22</v>
          </cell>
          <cell r="D452" t="b">
            <v>1</v>
          </cell>
          <cell r="E452" t="str">
            <v>Tacoma</v>
          </cell>
          <cell r="F452" t="str">
            <v>001</v>
          </cell>
          <cell r="G452" t="str">
            <v>011</v>
          </cell>
          <cell r="H452" t="str">
            <v>011</v>
          </cell>
          <cell r="I452" t="str">
            <v>001-011</v>
          </cell>
          <cell r="J452" t="str">
            <v>001011</v>
          </cell>
          <cell r="K452" t="str">
            <v>Instructional Equipment</v>
          </cell>
          <cell r="L452">
            <v>29412</v>
          </cell>
          <cell r="M452">
            <v>0</v>
          </cell>
          <cell r="N452">
            <v>101</v>
          </cell>
        </row>
        <row r="453">
          <cell r="A453" t="str">
            <v>20Instructional Equipment</v>
          </cell>
          <cell r="B453">
            <v>11</v>
          </cell>
          <cell r="C453">
            <v>20</v>
          </cell>
          <cell r="D453" t="b">
            <v>1</v>
          </cell>
          <cell r="E453" t="str">
            <v>Walla Walla</v>
          </cell>
          <cell r="F453" t="str">
            <v>001</v>
          </cell>
          <cell r="G453" t="str">
            <v>011</v>
          </cell>
          <cell r="H453" t="str">
            <v>011</v>
          </cell>
          <cell r="I453" t="str">
            <v>001-011</v>
          </cell>
          <cell r="J453" t="str">
            <v>001011</v>
          </cell>
          <cell r="K453" t="str">
            <v>Instructional Equipment</v>
          </cell>
          <cell r="L453">
            <v>29412</v>
          </cell>
          <cell r="M453">
            <v>0</v>
          </cell>
          <cell r="N453">
            <v>101</v>
          </cell>
        </row>
        <row r="454">
          <cell r="A454" t="str">
            <v>15Instructional Equipment</v>
          </cell>
          <cell r="B454">
            <v>11</v>
          </cell>
          <cell r="C454">
            <v>15</v>
          </cell>
          <cell r="D454" t="b">
            <v>1</v>
          </cell>
          <cell r="E454" t="str">
            <v>Wenatchee</v>
          </cell>
          <cell r="F454" t="str">
            <v>001</v>
          </cell>
          <cell r="G454" t="str">
            <v>011</v>
          </cell>
          <cell r="H454" t="str">
            <v>011</v>
          </cell>
          <cell r="I454" t="str">
            <v>001-011</v>
          </cell>
          <cell r="J454" t="str">
            <v>001011</v>
          </cell>
          <cell r="K454" t="str">
            <v>Instructional Equipment</v>
          </cell>
          <cell r="L454">
            <v>29412</v>
          </cell>
          <cell r="M454">
            <v>0</v>
          </cell>
          <cell r="N454">
            <v>101</v>
          </cell>
        </row>
        <row r="455">
          <cell r="A455" t="str">
            <v>21Instructional Equipment</v>
          </cell>
          <cell r="B455">
            <v>11</v>
          </cell>
          <cell r="C455">
            <v>21</v>
          </cell>
          <cell r="D455" t="b">
            <v>1</v>
          </cell>
          <cell r="E455" t="str">
            <v>Whatcom</v>
          </cell>
          <cell r="F455" t="str">
            <v>001</v>
          </cell>
          <cell r="G455" t="str">
            <v>011</v>
          </cell>
          <cell r="H455" t="str">
            <v>011</v>
          </cell>
          <cell r="I455" t="str">
            <v>001-011</v>
          </cell>
          <cell r="J455" t="str">
            <v>001011</v>
          </cell>
          <cell r="K455" t="str">
            <v>Instructional Equipment</v>
          </cell>
          <cell r="L455">
            <v>29412</v>
          </cell>
          <cell r="M455">
            <v>0</v>
          </cell>
          <cell r="N455">
            <v>101</v>
          </cell>
        </row>
        <row r="456">
          <cell r="A456" t="str">
            <v>16Instructional Equipment</v>
          </cell>
          <cell r="B456">
            <v>11</v>
          </cell>
          <cell r="C456">
            <v>16</v>
          </cell>
          <cell r="D456" t="b">
            <v>1</v>
          </cell>
          <cell r="E456" t="str">
            <v>Yakima Valley</v>
          </cell>
          <cell r="F456" t="str">
            <v>001</v>
          </cell>
          <cell r="G456" t="str">
            <v>011</v>
          </cell>
          <cell r="H456" t="str">
            <v>011</v>
          </cell>
          <cell r="I456" t="str">
            <v>001-011</v>
          </cell>
          <cell r="J456" t="str">
            <v>001011</v>
          </cell>
          <cell r="K456" t="str">
            <v>Instructional Equipment</v>
          </cell>
          <cell r="L456">
            <v>29412</v>
          </cell>
          <cell r="M456">
            <v>0</v>
          </cell>
          <cell r="N456">
            <v>101</v>
          </cell>
        </row>
        <row r="457">
          <cell r="A457" t="str">
            <v>89Job Skills Program</v>
          </cell>
          <cell r="B457">
            <v>11</v>
          </cell>
          <cell r="C457">
            <v>89</v>
          </cell>
          <cell r="D457" t="b">
            <v>1</v>
          </cell>
          <cell r="E457" t="str">
            <v>State Board</v>
          </cell>
          <cell r="F457" t="str">
            <v>001</v>
          </cell>
          <cell r="G457" t="str">
            <v>3L1</v>
          </cell>
          <cell r="H457" t="str">
            <v>3L1</v>
          </cell>
          <cell r="I457" t="str">
            <v>001-3L1</v>
          </cell>
          <cell r="J457" t="str">
            <v>0013L1</v>
          </cell>
          <cell r="K457" t="str">
            <v>Job Skills Program</v>
          </cell>
          <cell r="L457">
            <v>2725000</v>
          </cell>
          <cell r="M457">
            <v>0</v>
          </cell>
          <cell r="N457" t="str">
            <v>3L1</v>
          </cell>
        </row>
        <row r="458">
          <cell r="A458" t="str">
            <v>5NSIS (ELTA)</v>
          </cell>
          <cell r="B458">
            <v>11</v>
          </cell>
          <cell r="C458">
            <v>5</v>
          </cell>
          <cell r="D458" t="b">
            <v>1</v>
          </cell>
          <cell r="E458" t="str">
            <v>Everett</v>
          </cell>
          <cell r="F458" t="str">
            <v>08A</v>
          </cell>
          <cell r="G458" t="str">
            <v>3E0</v>
          </cell>
          <cell r="H458" t="str">
            <v>3E0</v>
          </cell>
          <cell r="I458" t="str">
            <v>08A-3E0</v>
          </cell>
          <cell r="J458" t="str">
            <v>08A3E0</v>
          </cell>
          <cell r="K458" t="str">
            <v>NSIS (ELTA)</v>
          </cell>
          <cell r="L458">
            <v>628975</v>
          </cell>
          <cell r="M458">
            <v>0</v>
          </cell>
          <cell r="N458" t="str">
            <v>3E0</v>
          </cell>
        </row>
        <row r="459">
          <cell r="A459" t="str">
            <v>5NSIS (GFS)</v>
          </cell>
          <cell r="B459">
            <v>11</v>
          </cell>
          <cell r="C459">
            <v>5</v>
          </cell>
          <cell r="D459" t="b">
            <v>1</v>
          </cell>
          <cell r="E459" t="str">
            <v>Everett</v>
          </cell>
          <cell r="F459" t="str">
            <v>001</v>
          </cell>
          <cell r="G459" t="str">
            <v>011</v>
          </cell>
          <cell r="H459" t="str">
            <v>011</v>
          </cell>
          <cell r="I459" t="str">
            <v>001-011</v>
          </cell>
          <cell r="J459" t="str">
            <v>001011</v>
          </cell>
          <cell r="K459" t="str">
            <v>NSIS (GFS)</v>
          </cell>
          <cell r="L459">
            <v>297125</v>
          </cell>
          <cell r="M459">
            <v>0</v>
          </cell>
          <cell r="N459">
            <v>101</v>
          </cell>
        </row>
        <row r="460">
          <cell r="A460" t="str">
            <v>28Operations (ELTA)</v>
          </cell>
          <cell r="B460">
            <v>11</v>
          </cell>
          <cell r="C460">
            <v>28</v>
          </cell>
          <cell r="D460" t="b">
            <v>1</v>
          </cell>
          <cell r="E460" t="str">
            <v>Bates</v>
          </cell>
          <cell r="F460" t="str">
            <v>08A</v>
          </cell>
          <cell r="G460" t="str">
            <v>3E0</v>
          </cell>
          <cell r="H460" t="str">
            <v>3E0</v>
          </cell>
          <cell r="I460" t="str">
            <v>08A-3E0</v>
          </cell>
          <cell r="J460" t="str">
            <v>08A3E0</v>
          </cell>
          <cell r="K460" t="str">
            <v>Operations (ELTA)</v>
          </cell>
          <cell r="L460">
            <v>689091</v>
          </cell>
          <cell r="M460">
            <v>0</v>
          </cell>
          <cell r="N460" t="str">
            <v>3E0</v>
          </cell>
        </row>
        <row r="461">
          <cell r="A461" t="str">
            <v>8Operations (ELTA)</v>
          </cell>
          <cell r="B461">
            <v>11</v>
          </cell>
          <cell r="C461">
            <v>8</v>
          </cell>
          <cell r="D461" t="b">
            <v>1</v>
          </cell>
          <cell r="E461" t="str">
            <v>Bellevue</v>
          </cell>
          <cell r="F461" t="str">
            <v>08A</v>
          </cell>
          <cell r="G461" t="str">
            <v>3E0</v>
          </cell>
          <cell r="H461" t="str">
            <v>3E0</v>
          </cell>
          <cell r="I461" t="str">
            <v>08A-3E0</v>
          </cell>
          <cell r="J461" t="str">
            <v>08A3E0</v>
          </cell>
          <cell r="K461" t="str">
            <v>Operations (ELTA)</v>
          </cell>
          <cell r="L461">
            <v>1530301</v>
          </cell>
          <cell r="M461">
            <v>0</v>
          </cell>
          <cell r="N461" t="str">
            <v>3E0</v>
          </cell>
        </row>
        <row r="462">
          <cell r="A462" t="str">
            <v>25Operations (ELTA)</v>
          </cell>
          <cell r="B462">
            <v>11</v>
          </cell>
          <cell r="C462">
            <v>25</v>
          </cell>
          <cell r="D462" t="b">
            <v>1</v>
          </cell>
          <cell r="E462" t="str">
            <v>Bellingham</v>
          </cell>
          <cell r="F462" t="str">
            <v>08A</v>
          </cell>
          <cell r="G462" t="str">
            <v>3E0</v>
          </cell>
          <cell r="H462" t="str">
            <v>3E0</v>
          </cell>
          <cell r="I462" t="str">
            <v>08A-3E0</v>
          </cell>
          <cell r="J462" t="str">
            <v>08A3E0</v>
          </cell>
          <cell r="K462" t="str">
            <v>Operations (ELTA)</v>
          </cell>
          <cell r="L462">
            <v>638443</v>
          </cell>
          <cell r="M462">
            <v>0</v>
          </cell>
          <cell r="N462" t="str">
            <v>3E0</v>
          </cell>
        </row>
        <row r="463">
          <cell r="A463" t="str">
            <v>18Operations (ELTA)</v>
          </cell>
          <cell r="B463">
            <v>11</v>
          </cell>
          <cell r="C463">
            <v>18</v>
          </cell>
          <cell r="D463" t="b">
            <v>1</v>
          </cell>
          <cell r="E463" t="str">
            <v>Big Bend</v>
          </cell>
          <cell r="F463" t="str">
            <v>08A</v>
          </cell>
          <cell r="G463" t="str">
            <v>3E0</v>
          </cell>
          <cell r="H463" t="str">
            <v>3E0</v>
          </cell>
          <cell r="I463" t="str">
            <v>08A-3E0</v>
          </cell>
          <cell r="J463" t="str">
            <v>08A3E0</v>
          </cell>
          <cell r="K463" t="str">
            <v>Operations (ELTA)</v>
          </cell>
          <cell r="L463">
            <v>406085</v>
          </cell>
          <cell r="M463">
            <v>0</v>
          </cell>
          <cell r="N463" t="str">
            <v>3E0</v>
          </cell>
        </row>
        <row r="464">
          <cell r="A464" t="str">
            <v>30Operations (ELTA)</v>
          </cell>
          <cell r="B464">
            <v>11</v>
          </cell>
          <cell r="C464">
            <v>30</v>
          </cell>
          <cell r="D464" t="b">
            <v>1</v>
          </cell>
          <cell r="E464" t="str">
            <v>Cascadia</v>
          </cell>
          <cell r="F464" t="str">
            <v>08A</v>
          </cell>
          <cell r="G464" t="str">
            <v>3E0</v>
          </cell>
          <cell r="H464" t="str">
            <v>3E0</v>
          </cell>
          <cell r="I464" t="str">
            <v>08A-3E0</v>
          </cell>
          <cell r="J464" t="str">
            <v>08A3E0</v>
          </cell>
          <cell r="K464" t="str">
            <v>Operations (ELTA)</v>
          </cell>
          <cell r="L464">
            <v>910618</v>
          </cell>
          <cell r="M464">
            <v>0</v>
          </cell>
          <cell r="N464" t="str">
            <v>3E0</v>
          </cell>
        </row>
        <row r="465">
          <cell r="A465" t="str">
            <v>88Operations (ELTA)</v>
          </cell>
          <cell r="B465">
            <v>11</v>
          </cell>
          <cell r="C465">
            <v>88</v>
          </cell>
          <cell r="D465" t="b">
            <v>1</v>
          </cell>
          <cell r="E465" t="str">
            <v>Center for Information Services</v>
          </cell>
          <cell r="F465" t="str">
            <v>08A</v>
          </cell>
          <cell r="G465" t="str">
            <v>3E0</v>
          </cell>
          <cell r="H465" t="str">
            <v>3E0</v>
          </cell>
          <cell r="I465" t="str">
            <v>08A-3E0</v>
          </cell>
          <cell r="J465" t="str">
            <v>08A3E0</v>
          </cell>
          <cell r="K465" t="str">
            <v>Operations (ELTA)</v>
          </cell>
          <cell r="L465">
            <v>203461</v>
          </cell>
          <cell r="M465">
            <v>0</v>
          </cell>
          <cell r="N465" t="str">
            <v>3E0</v>
          </cell>
        </row>
        <row r="466">
          <cell r="A466" t="str">
            <v>12Operations (ELTA)</v>
          </cell>
          <cell r="B466">
            <v>11</v>
          </cell>
          <cell r="C466">
            <v>12</v>
          </cell>
          <cell r="D466" t="b">
            <v>1</v>
          </cell>
          <cell r="E466" t="str">
            <v>Centralia</v>
          </cell>
          <cell r="F466" t="str">
            <v>08A</v>
          </cell>
          <cell r="G466" t="str">
            <v>3E0</v>
          </cell>
          <cell r="H466" t="str">
            <v>3E0</v>
          </cell>
          <cell r="I466" t="str">
            <v>08A-3E0</v>
          </cell>
          <cell r="J466" t="str">
            <v>08A3E0</v>
          </cell>
          <cell r="K466" t="str">
            <v>Operations (ELTA)</v>
          </cell>
          <cell r="L466">
            <v>584818</v>
          </cell>
          <cell r="M466">
            <v>0</v>
          </cell>
          <cell r="N466" t="str">
            <v>3E0</v>
          </cell>
        </row>
        <row r="467">
          <cell r="A467" t="str">
            <v>14Operations (ELTA)</v>
          </cell>
          <cell r="B467">
            <v>11</v>
          </cell>
          <cell r="C467">
            <v>14</v>
          </cell>
          <cell r="D467" t="b">
            <v>1</v>
          </cell>
          <cell r="E467" t="str">
            <v>Clark</v>
          </cell>
          <cell r="F467" t="str">
            <v>08A</v>
          </cell>
          <cell r="G467" t="str">
            <v>3E0</v>
          </cell>
          <cell r="H467" t="str">
            <v>3E0</v>
          </cell>
          <cell r="I467" t="str">
            <v>08A-3E0</v>
          </cell>
          <cell r="J467" t="str">
            <v>08A3E0</v>
          </cell>
          <cell r="K467" t="str">
            <v>Operations (ELTA)</v>
          </cell>
          <cell r="L467">
            <v>1382684</v>
          </cell>
          <cell r="M467">
            <v>0</v>
          </cell>
          <cell r="N467" t="str">
            <v>3E0</v>
          </cell>
        </row>
        <row r="468">
          <cell r="A468" t="str">
            <v>29Operations (ELTA)</v>
          </cell>
          <cell r="B468">
            <v>11</v>
          </cell>
          <cell r="C468">
            <v>29</v>
          </cell>
          <cell r="D468" t="b">
            <v>1</v>
          </cell>
          <cell r="E468" t="str">
            <v>Clover Park</v>
          </cell>
          <cell r="F468" t="str">
            <v>08A</v>
          </cell>
          <cell r="G468" t="str">
            <v>3E0</v>
          </cell>
          <cell r="H468" t="str">
            <v>3E0</v>
          </cell>
          <cell r="I468" t="str">
            <v>08A-3E0</v>
          </cell>
          <cell r="J468" t="str">
            <v>08A3E0</v>
          </cell>
          <cell r="K468" t="str">
            <v>Operations (ELTA)</v>
          </cell>
          <cell r="L468">
            <v>735931</v>
          </cell>
          <cell r="M468">
            <v>0</v>
          </cell>
          <cell r="N468" t="str">
            <v>3E0</v>
          </cell>
        </row>
        <row r="469">
          <cell r="A469" t="str">
            <v>19Operations (ELTA)</v>
          </cell>
          <cell r="B469">
            <v>11</v>
          </cell>
          <cell r="C469">
            <v>19</v>
          </cell>
          <cell r="D469" t="b">
            <v>1</v>
          </cell>
          <cell r="E469" t="str">
            <v>Columbia Basin</v>
          </cell>
          <cell r="F469" t="str">
            <v>08A</v>
          </cell>
          <cell r="G469" t="str">
            <v>3E0</v>
          </cell>
          <cell r="H469" t="str">
            <v>3E0</v>
          </cell>
          <cell r="I469" t="str">
            <v>08A-3E0</v>
          </cell>
          <cell r="J469" t="str">
            <v>08A3E0</v>
          </cell>
          <cell r="K469" t="str">
            <v>Operations (ELTA)</v>
          </cell>
          <cell r="L469">
            <v>1031926</v>
          </cell>
          <cell r="M469">
            <v>0</v>
          </cell>
          <cell r="N469" t="str">
            <v>3E0</v>
          </cell>
        </row>
        <row r="470">
          <cell r="A470" t="str">
            <v>23Operations (ELTA)</v>
          </cell>
          <cell r="B470">
            <v>11</v>
          </cell>
          <cell r="C470">
            <v>23</v>
          </cell>
          <cell r="D470" t="b">
            <v>1</v>
          </cell>
          <cell r="E470" t="str">
            <v>Edmonds</v>
          </cell>
          <cell r="F470" t="str">
            <v>08A</v>
          </cell>
          <cell r="G470" t="str">
            <v>3E0</v>
          </cell>
          <cell r="H470" t="str">
            <v>3E0</v>
          </cell>
          <cell r="I470" t="str">
            <v>08A-3E0</v>
          </cell>
          <cell r="J470" t="str">
            <v>08A3E0</v>
          </cell>
          <cell r="K470" t="str">
            <v>Operations (ELTA)</v>
          </cell>
          <cell r="L470">
            <v>547259</v>
          </cell>
          <cell r="M470">
            <v>0</v>
          </cell>
          <cell r="N470" t="str">
            <v>3E0</v>
          </cell>
        </row>
        <row r="471">
          <cell r="A471" t="str">
            <v>5Operations (ELTA)</v>
          </cell>
          <cell r="B471">
            <v>11</v>
          </cell>
          <cell r="C471">
            <v>5</v>
          </cell>
          <cell r="D471" t="b">
            <v>1</v>
          </cell>
          <cell r="E471" t="str">
            <v>Everett</v>
          </cell>
          <cell r="F471" t="str">
            <v>08A</v>
          </cell>
          <cell r="G471" t="str">
            <v>3E0</v>
          </cell>
          <cell r="H471" t="str">
            <v>3E0</v>
          </cell>
          <cell r="I471" t="str">
            <v>08A-3E0</v>
          </cell>
          <cell r="J471" t="str">
            <v>08A3E0</v>
          </cell>
          <cell r="K471" t="str">
            <v>Operations (ELTA)</v>
          </cell>
          <cell r="L471">
            <v>984250</v>
          </cell>
          <cell r="M471">
            <v>0</v>
          </cell>
          <cell r="N471" t="str">
            <v>3E0</v>
          </cell>
        </row>
        <row r="472">
          <cell r="A472" t="str">
            <v>2Operations (ELTA)</v>
          </cell>
          <cell r="B472">
            <v>11</v>
          </cell>
          <cell r="C472">
            <v>2</v>
          </cell>
          <cell r="D472" t="b">
            <v>1</v>
          </cell>
          <cell r="E472" t="str">
            <v>Grays Harbor</v>
          </cell>
          <cell r="F472" t="str">
            <v>08A</v>
          </cell>
          <cell r="G472" t="str">
            <v>3E0</v>
          </cell>
          <cell r="H472" t="str">
            <v>3E0</v>
          </cell>
          <cell r="I472" t="str">
            <v>08A-3E0</v>
          </cell>
          <cell r="J472" t="str">
            <v>08A3E0</v>
          </cell>
          <cell r="K472" t="str">
            <v>Operations (ELTA)</v>
          </cell>
          <cell r="L472">
            <v>183359</v>
          </cell>
          <cell r="M472">
            <v>0</v>
          </cell>
          <cell r="N472" t="str">
            <v>3E0</v>
          </cell>
        </row>
        <row r="473">
          <cell r="A473" t="str">
            <v>10Operations (ELTA)</v>
          </cell>
          <cell r="B473">
            <v>11</v>
          </cell>
          <cell r="C473">
            <v>10</v>
          </cell>
          <cell r="D473" t="b">
            <v>1</v>
          </cell>
          <cell r="E473" t="str">
            <v>Green River</v>
          </cell>
          <cell r="F473" t="str">
            <v>08A</v>
          </cell>
          <cell r="G473" t="str">
            <v>3E0</v>
          </cell>
          <cell r="H473" t="str">
            <v>3E0</v>
          </cell>
          <cell r="I473" t="str">
            <v>08A-3E0</v>
          </cell>
          <cell r="J473" t="str">
            <v>08A3E0</v>
          </cell>
          <cell r="K473" t="str">
            <v>Operations (ELTA)</v>
          </cell>
          <cell r="L473">
            <v>756181</v>
          </cell>
          <cell r="M473">
            <v>0</v>
          </cell>
          <cell r="N473" t="str">
            <v>3E0</v>
          </cell>
        </row>
        <row r="474">
          <cell r="A474" t="str">
            <v>9Operations (ELTA)</v>
          </cell>
          <cell r="B474">
            <v>11</v>
          </cell>
          <cell r="C474">
            <v>9</v>
          </cell>
          <cell r="D474" t="b">
            <v>1</v>
          </cell>
          <cell r="E474" t="str">
            <v>Highline</v>
          </cell>
          <cell r="F474" t="str">
            <v>08A</v>
          </cell>
          <cell r="G474" t="str">
            <v>3E0</v>
          </cell>
          <cell r="H474" t="str">
            <v>3E0</v>
          </cell>
          <cell r="I474" t="str">
            <v>08A-3E0</v>
          </cell>
          <cell r="J474" t="str">
            <v>08A3E0</v>
          </cell>
          <cell r="K474" t="str">
            <v>Operations (ELTA)</v>
          </cell>
          <cell r="L474">
            <v>826847</v>
          </cell>
          <cell r="M474">
            <v>0</v>
          </cell>
          <cell r="N474" t="str">
            <v>3E0</v>
          </cell>
        </row>
        <row r="475">
          <cell r="A475" t="str">
            <v>26Operations (ELTA)</v>
          </cell>
          <cell r="B475">
            <v>11</v>
          </cell>
          <cell r="C475">
            <v>26</v>
          </cell>
          <cell r="D475" t="b">
            <v>1</v>
          </cell>
          <cell r="E475" t="str">
            <v>Lake Washington</v>
          </cell>
          <cell r="F475" t="str">
            <v>08A</v>
          </cell>
          <cell r="G475" t="str">
            <v>3E0</v>
          </cell>
          <cell r="H475" t="str">
            <v>3E0</v>
          </cell>
          <cell r="I475" t="str">
            <v>08A-3E0</v>
          </cell>
          <cell r="J475" t="str">
            <v>08A3E0</v>
          </cell>
          <cell r="K475" t="str">
            <v>Operations (ELTA)</v>
          </cell>
          <cell r="L475">
            <v>816221</v>
          </cell>
          <cell r="M475">
            <v>0</v>
          </cell>
          <cell r="N475" t="str">
            <v>3E0</v>
          </cell>
        </row>
        <row r="476">
          <cell r="A476" t="str">
            <v>13Operations (ELTA)</v>
          </cell>
          <cell r="B476">
            <v>11</v>
          </cell>
          <cell r="C476">
            <v>13</v>
          </cell>
          <cell r="D476" t="b">
            <v>1</v>
          </cell>
          <cell r="E476" t="str">
            <v>Lower Columbia</v>
          </cell>
          <cell r="F476" t="str">
            <v>08A</v>
          </cell>
          <cell r="G476" t="str">
            <v>3E0</v>
          </cell>
          <cell r="H476" t="str">
            <v>3E0</v>
          </cell>
          <cell r="I476" t="str">
            <v>08A-3E0</v>
          </cell>
          <cell r="J476" t="str">
            <v>08A3E0</v>
          </cell>
          <cell r="K476" t="str">
            <v>Operations (ELTA)</v>
          </cell>
          <cell r="L476">
            <v>486122</v>
          </cell>
          <cell r="M476">
            <v>0</v>
          </cell>
          <cell r="N476" t="str">
            <v>3E0</v>
          </cell>
        </row>
        <row r="477">
          <cell r="A477" t="str">
            <v>3Operations (ELTA)</v>
          </cell>
          <cell r="B477">
            <v>11</v>
          </cell>
          <cell r="C477">
            <v>3</v>
          </cell>
          <cell r="D477" t="b">
            <v>1</v>
          </cell>
          <cell r="E477" t="str">
            <v>Olympic</v>
          </cell>
          <cell r="F477" t="str">
            <v>08A</v>
          </cell>
          <cell r="G477" t="str">
            <v>3E0</v>
          </cell>
          <cell r="H477" t="str">
            <v>3E0</v>
          </cell>
          <cell r="I477" t="str">
            <v>08A-3E0</v>
          </cell>
          <cell r="J477" t="str">
            <v>08A3E0</v>
          </cell>
          <cell r="K477" t="str">
            <v>Operations (ELTA)</v>
          </cell>
          <cell r="L477">
            <v>1103945</v>
          </cell>
          <cell r="M477">
            <v>0</v>
          </cell>
          <cell r="N477" t="str">
            <v>3E0</v>
          </cell>
        </row>
        <row r="478">
          <cell r="A478" t="str">
            <v>1Operations (ELTA)</v>
          </cell>
          <cell r="B478">
            <v>11</v>
          </cell>
          <cell r="C478">
            <v>1</v>
          </cell>
          <cell r="D478" t="b">
            <v>1</v>
          </cell>
          <cell r="E478" t="str">
            <v>Peninsula</v>
          </cell>
          <cell r="F478" t="str">
            <v>08A</v>
          </cell>
          <cell r="G478" t="str">
            <v>3E0</v>
          </cell>
          <cell r="H478" t="str">
            <v>3E0</v>
          </cell>
          <cell r="I478" t="str">
            <v>08A-3E0</v>
          </cell>
          <cell r="J478" t="str">
            <v>08A3E0</v>
          </cell>
          <cell r="K478" t="str">
            <v>Operations (ELTA)</v>
          </cell>
          <cell r="L478">
            <v>164949</v>
          </cell>
          <cell r="M478">
            <v>0</v>
          </cell>
          <cell r="N478" t="str">
            <v>3E0</v>
          </cell>
        </row>
        <row r="479">
          <cell r="A479" t="str">
            <v>11Operations (ELTA)</v>
          </cell>
          <cell r="B479">
            <v>11</v>
          </cell>
          <cell r="C479">
            <v>11</v>
          </cell>
          <cell r="D479" t="b">
            <v>1</v>
          </cell>
          <cell r="E479" t="str">
            <v>Pierce</v>
          </cell>
          <cell r="F479" t="str">
            <v>08A</v>
          </cell>
          <cell r="G479" t="str">
            <v>3E0</v>
          </cell>
          <cell r="H479" t="str">
            <v>3E0</v>
          </cell>
          <cell r="I479" t="str">
            <v>08A-3E0</v>
          </cell>
          <cell r="J479" t="str">
            <v>08A3E0</v>
          </cell>
          <cell r="K479" t="str">
            <v>Operations (ELTA)</v>
          </cell>
          <cell r="L479">
            <v>948306</v>
          </cell>
          <cell r="M479">
            <v>0</v>
          </cell>
          <cell r="N479" t="str">
            <v>3E0</v>
          </cell>
        </row>
        <row r="480">
          <cell r="A480" t="str">
            <v>27Operations (ELTA)</v>
          </cell>
          <cell r="B480">
            <v>11</v>
          </cell>
          <cell r="C480">
            <v>27</v>
          </cell>
          <cell r="D480" t="b">
            <v>1</v>
          </cell>
          <cell r="E480" t="str">
            <v>Renton</v>
          </cell>
          <cell r="F480" t="str">
            <v>08A</v>
          </cell>
          <cell r="G480" t="str">
            <v>3E0</v>
          </cell>
          <cell r="H480" t="str">
            <v>3E0</v>
          </cell>
          <cell r="I480" t="str">
            <v>08A-3E0</v>
          </cell>
          <cell r="J480" t="str">
            <v>08A3E0</v>
          </cell>
          <cell r="K480" t="str">
            <v>Operations (ELTA)</v>
          </cell>
          <cell r="L480">
            <v>376021</v>
          </cell>
          <cell r="M480">
            <v>0</v>
          </cell>
          <cell r="N480" t="str">
            <v>3E0</v>
          </cell>
        </row>
        <row r="481">
          <cell r="A481" t="str">
            <v>6Operations (ELTA)</v>
          </cell>
          <cell r="B481">
            <v>11</v>
          </cell>
          <cell r="C481">
            <v>6</v>
          </cell>
          <cell r="D481" t="b">
            <v>1</v>
          </cell>
          <cell r="E481" t="str">
            <v>Seattle</v>
          </cell>
          <cell r="F481" t="str">
            <v>08A</v>
          </cell>
          <cell r="G481" t="str">
            <v>3E0</v>
          </cell>
          <cell r="H481" t="str">
            <v>3E0</v>
          </cell>
          <cell r="I481" t="str">
            <v>08A-3E0</v>
          </cell>
          <cell r="J481" t="str">
            <v>08A3E0</v>
          </cell>
          <cell r="K481" t="str">
            <v>Operations (ELTA)</v>
          </cell>
          <cell r="L481">
            <v>1156579</v>
          </cell>
          <cell r="M481">
            <v>0</v>
          </cell>
          <cell r="N481" t="str">
            <v>3E0</v>
          </cell>
        </row>
        <row r="482">
          <cell r="A482" t="str">
            <v>7Operations (ELTA)</v>
          </cell>
          <cell r="B482">
            <v>11</v>
          </cell>
          <cell r="C482">
            <v>7</v>
          </cell>
          <cell r="D482" t="b">
            <v>1</v>
          </cell>
          <cell r="E482" t="str">
            <v>Shoreline</v>
          </cell>
          <cell r="F482" t="str">
            <v>08A</v>
          </cell>
          <cell r="G482" t="str">
            <v>3E0</v>
          </cell>
          <cell r="H482" t="str">
            <v>3E0</v>
          </cell>
          <cell r="I482" t="str">
            <v>08A-3E0</v>
          </cell>
          <cell r="J482" t="str">
            <v>08A3E0</v>
          </cell>
          <cell r="K482" t="str">
            <v>Operations (ELTA)</v>
          </cell>
          <cell r="L482">
            <v>269838</v>
          </cell>
          <cell r="M482">
            <v>0</v>
          </cell>
          <cell r="N482" t="str">
            <v>3E0</v>
          </cell>
        </row>
        <row r="483">
          <cell r="A483" t="str">
            <v>4Operations (ELTA)</v>
          </cell>
          <cell r="B483">
            <v>11</v>
          </cell>
          <cell r="C483">
            <v>4</v>
          </cell>
          <cell r="D483" t="b">
            <v>1</v>
          </cell>
          <cell r="E483" t="str">
            <v>Skagit Valley</v>
          </cell>
          <cell r="F483" t="str">
            <v>08A</v>
          </cell>
          <cell r="G483" t="str">
            <v>3E0</v>
          </cell>
          <cell r="H483" t="str">
            <v>3E0</v>
          </cell>
          <cell r="I483" t="str">
            <v>08A-3E0</v>
          </cell>
          <cell r="J483" t="str">
            <v>08A3E0</v>
          </cell>
          <cell r="K483" t="str">
            <v>Operations (ELTA)</v>
          </cell>
          <cell r="L483">
            <v>827751</v>
          </cell>
          <cell r="M483">
            <v>0</v>
          </cell>
          <cell r="N483" t="str">
            <v>3E0</v>
          </cell>
        </row>
        <row r="484">
          <cell r="A484" t="str">
            <v>24Operations (ELTA)</v>
          </cell>
          <cell r="B484">
            <v>11</v>
          </cell>
          <cell r="C484">
            <v>24</v>
          </cell>
          <cell r="D484" t="b">
            <v>1</v>
          </cell>
          <cell r="E484" t="str">
            <v>South Puget Sound</v>
          </cell>
          <cell r="F484" t="str">
            <v>08A</v>
          </cell>
          <cell r="G484" t="str">
            <v>3E0</v>
          </cell>
          <cell r="H484" t="str">
            <v>3E0</v>
          </cell>
          <cell r="I484" t="str">
            <v>08A-3E0</v>
          </cell>
          <cell r="J484" t="str">
            <v>08A3E0</v>
          </cell>
          <cell r="K484" t="str">
            <v>Operations (ELTA)</v>
          </cell>
          <cell r="L484">
            <v>593015</v>
          </cell>
          <cell r="M484">
            <v>0</v>
          </cell>
          <cell r="N484" t="str">
            <v>3E0</v>
          </cell>
        </row>
        <row r="485">
          <cell r="A485" t="str">
            <v>17Operations (ELTA)</v>
          </cell>
          <cell r="B485">
            <v>11</v>
          </cell>
          <cell r="C485">
            <v>17</v>
          </cell>
          <cell r="D485" t="b">
            <v>1</v>
          </cell>
          <cell r="E485" t="str">
            <v>Spokane</v>
          </cell>
          <cell r="F485" t="str">
            <v>08A</v>
          </cell>
          <cell r="G485" t="str">
            <v>3E0</v>
          </cell>
          <cell r="H485" t="str">
            <v>3E0</v>
          </cell>
          <cell r="I485" t="str">
            <v>08A-3E0</v>
          </cell>
          <cell r="J485" t="str">
            <v>08A3E0</v>
          </cell>
          <cell r="K485" t="str">
            <v>Operations (ELTA)</v>
          </cell>
          <cell r="L485">
            <v>2071669</v>
          </cell>
          <cell r="M485">
            <v>0</v>
          </cell>
          <cell r="N485" t="str">
            <v>3E0</v>
          </cell>
        </row>
        <row r="486">
          <cell r="A486" t="str">
            <v>89Operations (ELTA)</v>
          </cell>
          <cell r="B486">
            <v>11</v>
          </cell>
          <cell r="C486">
            <v>89</v>
          </cell>
          <cell r="D486" t="b">
            <v>1</v>
          </cell>
          <cell r="E486" t="str">
            <v>State Board</v>
          </cell>
          <cell r="F486" t="str">
            <v>08A</v>
          </cell>
          <cell r="G486" t="str">
            <v>3E0</v>
          </cell>
          <cell r="H486" t="str">
            <v>3E0</v>
          </cell>
          <cell r="I486" t="str">
            <v>08A-3E0</v>
          </cell>
          <cell r="J486" t="str">
            <v>08A3E0</v>
          </cell>
          <cell r="K486" t="str">
            <v>Operations (ELTA)</v>
          </cell>
          <cell r="L486">
            <v>-27319</v>
          </cell>
          <cell r="M486">
            <v>0</v>
          </cell>
          <cell r="N486" t="str">
            <v>3E0</v>
          </cell>
        </row>
        <row r="487">
          <cell r="A487" t="str">
            <v>22Operations (ELTA)</v>
          </cell>
          <cell r="B487">
            <v>11</v>
          </cell>
          <cell r="C487">
            <v>22</v>
          </cell>
          <cell r="D487" t="b">
            <v>1</v>
          </cell>
          <cell r="E487" t="str">
            <v>Tacoma</v>
          </cell>
          <cell r="F487" t="str">
            <v>08A</v>
          </cell>
          <cell r="G487" t="str">
            <v>3E0</v>
          </cell>
          <cell r="H487" t="str">
            <v>3E0</v>
          </cell>
          <cell r="I487" t="str">
            <v>08A-3E0</v>
          </cell>
          <cell r="J487" t="str">
            <v>08A3E0</v>
          </cell>
          <cell r="K487" t="str">
            <v>Operations (ELTA)</v>
          </cell>
          <cell r="L487">
            <v>937849</v>
          </cell>
          <cell r="M487">
            <v>0</v>
          </cell>
          <cell r="N487" t="str">
            <v>3E0</v>
          </cell>
        </row>
        <row r="488">
          <cell r="A488" t="str">
            <v>20Operations (ELTA)</v>
          </cell>
          <cell r="B488">
            <v>11</v>
          </cell>
          <cell r="C488">
            <v>20</v>
          </cell>
          <cell r="D488" t="b">
            <v>1</v>
          </cell>
          <cell r="E488" t="str">
            <v>Walla Walla</v>
          </cell>
          <cell r="F488" t="str">
            <v>08A</v>
          </cell>
          <cell r="G488" t="str">
            <v>3E0</v>
          </cell>
          <cell r="H488" t="str">
            <v>3E0</v>
          </cell>
          <cell r="I488" t="str">
            <v>08A-3E0</v>
          </cell>
          <cell r="J488" t="str">
            <v>08A3E0</v>
          </cell>
          <cell r="K488" t="str">
            <v>Operations (ELTA)</v>
          </cell>
          <cell r="L488">
            <v>460008</v>
          </cell>
          <cell r="M488">
            <v>0</v>
          </cell>
          <cell r="N488" t="str">
            <v>3E0</v>
          </cell>
        </row>
        <row r="489">
          <cell r="A489" t="str">
            <v>15Operations (ELTA)</v>
          </cell>
          <cell r="B489">
            <v>11</v>
          </cell>
          <cell r="C489">
            <v>15</v>
          </cell>
          <cell r="D489" t="b">
            <v>1</v>
          </cell>
          <cell r="E489" t="str">
            <v>Wenatchee</v>
          </cell>
          <cell r="F489" t="str">
            <v>08A</v>
          </cell>
          <cell r="G489" t="str">
            <v>3E0</v>
          </cell>
          <cell r="H489" t="str">
            <v>3E0</v>
          </cell>
          <cell r="I489" t="str">
            <v>08A-3E0</v>
          </cell>
          <cell r="J489" t="str">
            <v>08A3E0</v>
          </cell>
          <cell r="K489" t="str">
            <v>Operations (ELTA)</v>
          </cell>
          <cell r="L489">
            <v>886365</v>
          </cell>
          <cell r="M489">
            <v>0</v>
          </cell>
          <cell r="N489" t="str">
            <v>3E0</v>
          </cell>
        </row>
        <row r="490">
          <cell r="A490" t="str">
            <v>21Operations (ELTA)</v>
          </cell>
          <cell r="B490">
            <v>11</v>
          </cell>
          <cell r="C490">
            <v>21</v>
          </cell>
          <cell r="D490" t="b">
            <v>1</v>
          </cell>
          <cell r="E490" t="str">
            <v>Whatcom</v>
          </cell>
          <cell r="F490" t="str">
            <v>08A</v>
          </cell>
          <cell r="G490" t="str">
            <v>3E0</v>
          </cell>
          <cell r="H490" t="str">
            <v>3E0</v>
          </cell>
          <cell r="I490" t="str">
            <v>08A-3E0</v>
          </cell>
          <cell r="J490" t="str">
            <v>08A3E0</v>
          </cell>
          <cell r="K490" t="str">
            <v>Operations (ELTA)</v>
          </cell>
          <cell r="L490">
            <v>719418</v>
          </cell>
          <cell r="M490">
            <v>0</v>
          </cell>
          <cell r="N490" t="str">
            <v>3E0</v>
          </cell>
        </row>
        <row r="491">
          <cell r="A491" t="str">
            <v>16Operations (ELTA)</v>
          </cell>
          <cell r="B491">
            <v>11</v>
          </cell>
          <cell r="C491">
            <v>16</v>
          </cell>
          <cell r="D491" t="b">
            <v>1</v>
          </cell>
          <cell r="E491" t="str">
            <v>Yakima Valley</v>
          </cell>
          <cell r="F491" t="str">
            <v>08A</v>
          </cell>
          <cell r="G491" t="str">
            <v>3E0</v>
          </cell>
          <cell r="H491" t="str">
            <v>3E0</v>
          </cell>
          <cell r="I491" t="str">
            <v>08A-3E0</v>
          </cell>
          <cell r="J491" t="str">
            <v>08A3E0</v>
          </cell>
          <cell r="K491" t="str">
            <v>Operations (ELTA)</v>
          </cell>
          <cell r="L491">
            <v>852885</v>
          </cell>
          <cell r="M491">
            <v>0</v>
          </cell>
          <cell r="N491" t="str">
            <v>3E0</v>
          </cell>
        </row>
        <row r="492">
          <cell r="A492" t="str">
            <v>28Operations (GFS)</v>
          </cell>
          <cell r="B492">
            <v>11</v>
          </cell>
          <cell r="C492">
            <v>28</v>
          </cell>
          <cell r="D492" t="b">
            <v>1</v>
          </cell>
          <cell r="E492" t="str">
            <v>Bates</v>
          </cell>
          <cell r="F492" t="str">
            <v>001</v>
          </cell>
          <cell r="G492" t="str">
            <v>011</v>
          </cell>
          <cell r="H492" t="str">
            <v>011</v>
          </cell>
          <cell r="I492" t="str">
            <v>001-011</v>
          </cell>
          <cell r="J492" t="str">
            <v>001011</v>
          </cell>
          <cell r="K492" t="str">
            <v>Operations (GFS)</v>
          </cell>
          <cell r="L492">
            <v>18709241</v>
          </cell>
          <cell r="M492">
            <v>-832500</v>
          </cell>
          <cell r="N492">
            <v>101</v>
          </cell>
        </row>
        <row r="493">
          <cell r="A493" t="str">
            <v>8Operations (GFS)</v>
          </cell>
          <cell r="B493">
            <v>11</v>
          </cell>
          <cell r="C493">
            <v>8</v>
          </cell>
          <cell r="D493" t="b">
            <v>1</v>
          </cell>
          <cell r="E493" t="str">
            <v>Bellevue</v>
          </cell>
          <cell r="F493" t="str">
            <v>001</v>
          </cell>
          <cell r="G493" t="str">
            <v>011</v>
          </cell>
          <cell r="H493" t="str">
            <v>011</v>
          </cell>
          <cell r="I493" t="str">
            <v>001-011</v>
          </cell>
          <cell r="J493" t="str">
            <v>001011</v>
          </cell>
          <cell r="K493" t="str">
            <v>Operations (GFS)</v>
          </cell>
          <cell r="L493">
            <v>26796977</v>
          </cell>
          <cell r="M493">
            <v>-982400</v>
          </cell>
          <cell r="N493">
            <v>101</v>
          </cell>
        </row>
        <row r="494">
          <cell r="A494" t="str">
            <v>25Operations (GFS)</v>
          </cell>
          <cell r="B494">
            <v>11</v>
          </cell>
          <cell r="C494">
            <v>25</v>
          </cell>
          <cell r="D494" t="b">
            <v>1</v>
          </cell>
          <cell r="E494" t="str">
            <v>Bellingham</v>
          </cell>
          <cell r="F494" t="str">
            <v>001</v>
          </cell>
          <cell r="G494" t="str">
            <v>011</v>
          </cell>
          <cell r="H494" t="str">
            <v>011</v>
          </cell>
          <cell r="I494" t="str">
            <v>001-011</v>
          </cell>
          <cell r="J494" t="str">
            <v>001011</v>
          </cell>
          <cell r="K494" t="str">
            <v>Operations (GFS)</v>
          </cell>
          <cell r="L494">
            <v>8196426</v>
          </cell>
          <cell r="M494">
            <v>-339600</v>
          </cell>
          <cell r="N494">
            <v>101</v>
          </cell>
        </row>
        <row r="495">
          <cell r="A495" t="str">
            <v>18Operations (GFS)</v>
          </cell>
          <cell r="B495">
            <v>11</v>
          </cell>
          <cell r="C495">
            <v>18</v>
          </cell>
          <cell r="D495" t="b">
            <v>1</v>
          </cell>
          <cell r="E495" t="str">
            <v>Big Bend</v>
          </cell>
          <cell r="F495" t="str">
            <v>001</v>
          </cell>
          <cell r="G495" t="str">
            <v>011</v>
          </cell>
          <cell r="H495" t="str">
            <v>011</v>
          </cell>
          <cell r="I495" t="str">
            <v>001-011</v>
          </cell>
          <cell r="J495" t="str">
            <v>001011</v>
          </cell>
          <cell r="K495" t="str">
            <v>Operations (GFS)</v>
          </cell>
          <cell r="L495">
            <v>8939898</v>
          </cell>
          <cell r="M495">
            <v>-258000</v>
          </cell>
          <cell r="N495">
            <v>101</v>
          </cell>
        </row>
        <row r="496">
          <cell r="A496" t="str">
            <v>30Operations (GFS)</v>
          </cell>
          <cell r="B496">
            <v>11</v>
          </cell>
          <cell r="C496">
            <v>30</v>
          </cell>
          <cell r="D496" t="b">
            <v>1</v>
          </cell>
          <cell r="E496" t="str">
            <v>Cascadia</v>
          </cell>
          <cell r="F496" t="str">
            <v>001</v>
          </cell>
          <cell r="G496" t="str">
            <v>011</v>
          </cell>
          <cell r="H496" t="str">
            <v>011</v>
          </cell>
          <cell r="I496" t="str">
            <v>001-011</v>
          </cell>
          <cell r="J496" t="str">
            <v>001011</v>
          </cell>
          <cell r="K496" t="str">
            <v>Operations (GFS)</v>
          </cell>
          <cell r="L496">
            <v>7854288</v>
          </cell>
          <cell r="M496">
            <v>-307300</v>
          </cell>
          <cell r="N496">
            <v>101</v>
          </cell>
        </row>
        <row r="497">
          <cell r="A497" t="str">
            <v>88Operations (GFS)</v>
          </cell>
          <cell r="B497">
            <v>11</v>
          </cell>
          <cell r="C497">
            <v>88</v>
          </cell>
          <cell r="D497" t="b">
            <v>1</v>
          </cell>
          <cell r="E497" t="str">
            <v>Center for Information Services</v>
          </cell>
          <cell r="F497" t="str">
            <v>001</v>
          </cell>
          <cell r="G497" t="str">
            <v>011</v>
          </cell>
          <cell r="H497" t="str">
            <v>011</v>
          </cell>
          <cell r="I497" t="str">
            <v>001-011</v>
          </cell>
          <cell r="J497" t="str">
            <v>001011</v>
          </cell>
          <cell r="K497" t="str">
            <v>Operations (GFS)</v>
          </cell>
          <cell r="L497">
            <v>9247561</v>
          </cell>
          <cell r="M497">
            <v>-303600</v>
          </cell>
          <cell r="N497">
            <v>101</v>
          </cell>
        </row>
        <row r="498">
          <cell r="A498" t="str">
            <v>12Operations (GFS)</v>
          </cell>
          <cell r="B498">
            <v>11</v>
          </cell>
          <cell r="C498">
            <v>12</v>
          </cell>
          <cell r="D498" t="b">
            <v>1</v>
          </cell>
          <cell r="E498" t="str">
            <v>Centralia</v>
          </cell>
          <cell r="F498" t="str">
            <v>001</v>
          </cell>
          <cell r="G498" t="str">
            <v>011</v>
          </cell>
          <cell r="H498" t="str">
            <v>011</v>
          </cell>
          <cell r="I498" t="str">
            <v>001-011</v>
          </cell>
          <cell r="J498" t="str">
            <v>001011</v>
          </cell>
          <cell r="K498" t="str">
            <v>Operations (GFS)</v>
          </cell>
          <cell r="L498">
            <v>9503738</v>
          </cell>
          <cell r="M498">
            <v>-385500</v>
          </cell>
          <cell r="N498">
            <v>101</v>
          </cell>
        </row>
        <row r="499">
          <cell r="A499" t="str">
            <v>14Operations (GFS)</v>
          </cell>
          <cell r="B499">
            <v>11</v>
          </cell>
          <cell r="C499">
            <v>14</v>
          </cell>
          <cell r="D499" t="b">
            <v>1</v>
          </cell>
          <cell r="E499" t="str">
            <v>Clark</v>
          </cell>
          <cell r="F499" t="str">
            <v>001</v>
          </cell>
          <cell r="G499" t="str">
            <v>011</v>
          </cell>
          <cell r="H499" t="str">
            <v>011</v>
          </cell>
          <cell r="I499" t="str">
            <v>001-011</v>
          </cell>
          <cell r="J499" t="str">
            <v>001011</v>
          </cell>
          <cell r="K499" t="str">
            <v>Operations (GFS)</v>
          </cell>
          <cell r="L499">
            <v>25888280</v>
          </cell>
          <cell r="M499">
            <v>-952100</v>
          </cell>
          <cell r="N499">
            <v>101</v>
          </cell>
        </row>
        <row r="500">
          <cell r="A500" t="str">
            <v>29Operations (GFS)</v>
          </cell>
          <cell r="B500">
            <v>11</v>
          </cell>
          <cell r="C500">
            <v>29</v>
          </cell>
          <cell r="D500" t="b">
            <v>1</v>
          </cell>
          <cell r="E500" t="str">
            <v>Clover Park</v>
          </cell>
          <cell r="F500" t="str">
            <v>001</v>
          </cell>
          <cell r="G500" t="str">
            <v>011</v>
          </cell>
          <cell r="H500" t="str">
            <v>011</v>
          </cell>
          <cell r="I500" t="str">
            <v>001-011</v>
          </cell>
          <cell r="J500" t="str">
            <v>001011</v>
          </cell>
          <cell r="K500" t="str">
            <v>Operations (GFS)</v>
          </cell>
          <cell r="L500">
            <v>16916797</v>
          </cell>
          <cell r="M500">
            <v>-621600</v>
          </cell>
          <cell r="N500">
            <v>101</v>
          </cell>
        </row>
        <row r="501">
          <cell r="A501" t="str">
            <v>19Operations (GFS)</v>
          </cell>
          <cell r="B501">
            <v>11</v>
          </cell>
          <cell r="C501">
            <v>19</v>
          </cell>
          <cell r="D501" t="b">
            <v>1</v>
          </cell>
          <cell r="E501" t="str">
            <v>Columbia Basin</v>
          </cell>
          <cell r="F501" t="str">
            <v>001</v>
          </cell>
          <cell r="G501" t="str">
            <v>011</v>
          </cell>
          <cell r="H501" t="str">
            <v>011</v>
          </cell>
          <cell r="I501" t="str">
            <v>001-011</v>
          </cell>
          <cell r="J501" t="str">
            <v>001011</v>
          </cell>
          <cell r="K501" t="str">
            <v>Operations (GFS)</v>
          </cell>
          <cell r="L501">
            <v>17964746</v>
          </cell>
          <cell r="M501">
            <v>-507200</v>
          </cell>
          <cell r="N501">
            <v>101</v>
          </cell>
        </row>
        <row r="502">
          <cell r="A502" t="str">
            <v>23Operations (GFS)</v>
          </cell>
          <cell r="B502">
            <v>11</v>
          </cell>
          <cell r="C502">
            <v>23</v>
          </cell>
          <cell r="D502" t="b">
            <v>1</v>
          </cell>
          <cell r="E502" t="str">
            <v>Edmonds</v>
          </cell>
          <cell r="F502" t="str">
            <v>001</v>
          </cell>
          <cell r="G502" t="str">
            <v>011</v>
          </cell>
          <cell r="H502" t="str">
            <v>011</v>
          </cell>
          <cell r="I502" t="str">
            <v>001-011</v>
          </cell>
          <cell r="J502" t="str">
            <v>001011</v>
          </cell>
          <cell r="K502" t="str">
            <v>Operations (GFS)</v>
          </cell>
          <cell r="L502">
            <v>21504490</v>
          </cell>
          <cell r="M502">
            <v>-879000</v>
          </cell>
          <cell r="N502">
            <v>101</v>
          </cell>
        </row>
        <row r="503">
          <cell r="A503" t="str">
            <v>5Operations (GFS)</v>
          </cell>
          <cell r="B503">
            <v>11</v>
          </cell>
          <cell r="C503">
            <v>5</v>
          </cell>
          <cell r="D503" t="b">
            <v>1</v>
          </cell>
          <cell r="E503" t="str">
            <v>Everett</v>
          </cell>
          <cell r="F503" t="str">
            <v>001</v>
          </cell>
          <cell r="G503" t="str">
            <v>011</v>
          </cell>
          <cell r="H503" t="str">
            <v>011</v>
          </cell>
          <cell r="I503" t="str">
            <v>001-011</v>
          </cell>
          <cell r="J503" t="str">
            <v>001011</v>
          </cell>
          <cell r="K503" t="str">
            <v>Operations (GFS)</v>
          </cell>
          <cell r="L503">
            <v>19951251</v>
          </cell>
          <cell r="M503">
            <v>-684600</v>
          </cell>
          <cell r="N503">
            <v>101</v>
          </cell>
        </row>
        <row r="504">
          <cell r="A504" t="str">
            <v>2Operations (GFS)</v>
          </cell>
          <cell r="B504">
            <v>11</v>
          </cell>
          <cell r="C504">
            <v>2</v>
          </cell>
          <cell r="D504" t="b">
            <v>1</v>
          </cell>
          <cell r="E504" t="str">
            <v>Grays Harbor</v>
          </cell>
          <cell r="F504" t="str">
            <v>001</v>
          </cell>
          <cell r="G504" t="str">
            <v>011</v>
          </cell>
          <cell r="H504" t="str">
            <v>011</v>
          </cell>
          <cell r="I504" t="str">
            <v>001-011</v>
          </cell>
          <cell r="J504" t="str">
            <v>001011</v>
          </cell>
          <cell r="K504" t="str">
            <v>Operations (GFS)</v>
          </cell>
          <cell r="L504">
            <v>8345013</v>
          </cell>
          <cell r="M504">
            <v>-383200</v>
          </cell>
          <cell r="N504">
            <v>101</v>
          </cell>
        </row>
        <row r="505">
          <cell r="A505" t="str">
            <v>10Operations (GFS)</v>
          </cell>
          <cell r="B505">
            <v>11</v>
          </cell>
          <cell r="C505">
            <v>10</v>
          </cell>
          <cell r="D505" t="b">
            <v>1</v>
          </cell>
          <cell r="E505" t="str">
            <v>Green River</v>
          </cell>
          <cell r="F505" t="str">
            <v>001</v>
          </cell>
          <cell r="G505" t="str">
            <v>011</v>
          </cell>
          <cell r="H505" t="str">
            <v>011</v>
          </cell>
          <cell r="I505" t="str">
            <v>001-011</v>
          </cell>
          <cell r="J505" t="str">
            <v>001011</v>
          </cell>
          <cell r="K505" t="str">
            <v>Operations (GFS)</v>
          </cell>
          <cell r="L505">
            <v>22084555</v>
          </cell>
          <cell r="M505">
            <v>-802900</v>
          </cell>
          <cell r="N505">
            <v>101</v>
          </cell>
        </row>
        <row r="506">
          <cell r="A506" t="str">
            <v>9Operations (GFS)</v>
          </cell>
          <cell r="B506">
            <v>11</v>
          </cell>
          <cell r="C506">
            <v>9</v>
          </cell>
          <cell r="D506" t="b">
            <v>1</v>
          </cell>
          <cell r="E506" t="str">
            <v>Highline</v>
          </cell>
          <cell r="F506" t="str">
            <v>001</v>
          </cell>
          <cell r="G506" t="str">
            <v>011</v>
          </cell>
          <cell r="H506" t="str">
            <v>011</v>
          </cell>
          <cell r="I506" t="str">
            <v>001-011</v>
          </cell>
          <cell r="J506" t="str">
            <v>001011</v>
          </cell>
          <cell r="K506" t="str">
            <v>Operations (GFS)</v>
          </cell>
          <cell r="L506">
            <v>22263040</v>
          </cell>
          <cell r="M506">
            <v>-862500</v>
          </cell>
          <cell r="N506">
            <v>101</v>
          </cell>
        </row>
        <row r="507">
          <cell r="A507" t="str">
            <v>26Operations (GFS)</v>
          </cell>
          <cell r="B507">
            <v>11</v>
          </cell>
          <cell r="C507">
            <v>26</v>
          </cell>
          <cell r="D507" t="b">
            <v>1</v>
          </cell>
          <cell r="E507" t="str">
            <v>Lake Washington</v>
          </cell>
          <cell r="F507" t="str">
            <v>001</v>
          </cell>
          <cell r="G507" t="str">
            <v>011</v>
          </cell>
          <cell r="H507" t="str">
            <v>011</v>
          </cell>
          <cell r="I507" t="str">
            <v>001-011</v>
          </cell>
          <cell r="J507" t="str">
            <v>001011</v>
          </cell>
          <cell r="K507" t="str">
            <v>Operations (GFS)</v>
          </cell>
          <cell r="L507">
            <v>12003862</v>
          </cell>
          <cell r="M507">
            <v>-485000</v>
          </cell>
          <cell r="N507">
            <v>101</v>
          </cell>
        </row>
        <row r="508">
          <cell r="A508" t="str">
            <v>13Operations (GFS)</v>
          </cell>
          <cell r="B508">
            <v>11</v>
          </cell>
          <cell r="C508">
            <v>13</v>
          </cell>
          <cell r="D508" t="b">
            <v>1</v>
          </cell>
          <cell r="E508" t="str">
            <v>Lower Columbia</v>
          </cell>
          <cell r="F508" t="str">
            <v>001</v>
          </cell>
          <cell r="G508" t="str">
            <v>011</v>
          </cell>
          <cell r="H508" t="str">
            <v>011</v>
          </cell>
          <cell r="I508" t="str">
            <v>001-011</v>
          </cell>
          <cell r="J508" t="str">
            <v>001011</v>
          </cell>
          <cell r="K508" t="str">
            <v>Operations (GFS)</v>
          </cell>
          <cell r="L508">
            <v>11662812</v>
          </cell>
          <cell r="M508">
            <v>-455000</v>
          </cell>
          <cell r="N508">
            <v>101</v>
          </cell>
        </row>
        <row r="509">
          <cell r="A509" t="str">
            <v>3Operations (GFS)</v>
          </cell>
          <cell r="B509">
            <v>11</v>
          </cell>
          <cell r="C509">
            <v>3</v>
          </cell>
          <cell r="D509" t="b">
            <v>1</v>
          </cell>
          <cell r="E509" t="str">
            <v>Olympic</v>
          </cell>
          <cell r="F509" t="str">
            <v>001</v>
          </cell>
          <cell r="G509" t="str">
            <v>011</v>
          </cell>
          <cell r="H509" t="str">
            <v>011</v>
          </cell>
          <cell r="I509" t="str">
            <v>001-011</v>
          </cell>
          <cell r="J509" t="str">
            <v>001011</v>
          </cell>
          <cell r="K509" t="str">
            <v>Operations (GFS)</v>
          </cell>
          <cell r="L509">
            <v>17084443</v>
          </cell>
          <cell r="M509">
            <v>-731600</v>
          </cell>
          <cell r="N509">
            <v>101</v>
          </cell>
        </row>
        <row r="510">
          <cell r="A510" t="str">
            <v>1Operations (GFS)</v>
          </cell>
          <cell r="B510">
            <v>11</v>
          </cell>
          <cell r="C510">
            <v>1</v>
          </cell>
          <cell r="D510" t="b">
            <v>1</v>
          </cell>
          <cell r="E510" t="str">
            <v>Peninsula</v>
          </cell>
          <cell r="F510" t="str">
            <v>001</v>
          </cell>
          <cell r="G510" t="str">
            <v>011</v>
          </cell>
          <cell r="H510" t="str">
            <v>011</v>
          </cell>
          <cell r="I510" t="str">
            <v>001-011</v>
          </cell>
          <cell r="J510" t="str">
            <v>001011</v>
          </cell>
          <cell r="K510" t="str">
            <v>Operations (GFS)</v>
          </cell>
          <cell r="L510">
            <v>8764461</v>
          </cell>
          <cell r="M510">
            <v>-342300</v>
          </cell>
          <cell r="N510">
            <v>101</v>
          </cell>
        </row>
        <row r="511">
          <cell r="A511" t="str">
            <v>11Operations (GFS)</v>
          </cell>
          <cell r="B511">
            <v>11</v>
          </cell>
          <cell r="C511">
            <v>11</v>
          </cell>
          <cell r="D511" t="b">
            <v>1</v>
          </cell>
          <cell r="E511" t="str">
            <v>Pierce</v>
          </cell>
          <cell r="F511" t="str">
            <v>001</v>
          </cell>
          <cell r="G511" t="str">
            <v>011</v>
          </cell>
          <cell r="H511" t="str">
            <v>011</v>
          </cell>
          <cell r="I511" t="str">
            <v>001-011</v>
          </cell>
          <cell r="J511" t="str">
            <v>001011</v>
          </cell>
          <cell r="K511" t="str">
            <v>Operations (GFS)</v>
          </cell>
          <cell r="L511">
            <v>21316427</v>
          </cell>
          <cell r="M511">
            <v>-849000</v>
          </cell>
          <cell r="N511">
            <v>101</v>
          </cell>
        </row>
        <row r="512">
          <cell r="A512" t="str">
            <v>27Operations (GFS)</v>
          </cell>
          <cell r="B512">
            <v>11</v>
          </cell>
          <cell r="C512">
            <v>27</v>
          </cell>
          <cell r="D512" t="b">
            <v>1</v>
          </cell>
          <cell r="E512" t="str">
            <v>Renton</v>
          </cell>
          <cell r="F512" t="str">
            <v>001</v>
          </cell>
          <cell r="G512" t="str">
            <v>011</v>
          </cell>
          <cell r="H512" t="str">
            <v>011</v>
          </cell>
          <cell r="I512" t="str">
            <v>001-011</v>
          </cell>
          <cell r="J512" t="str">
            <v>001011</v>
          </cell>
          <cell r="K512" t="str">
            <v>Operations (GFS)</v>
          </cell>
          <cell r="L512">
            <v>14461435</v>
          </cell>
          <cell r="M512">
            <v>-590800</v>
          </cell>
          <cell r="N512">
            <v>101</v>
          </cell>
        </row>
        <row r="513">
          <cell r="A513" t="str">
            <v>6Operations (GFS)</v>
          </cell>
          <cell r="B513">
            <v>11</v>
          </cell>
          <cell r="C513">
            <v>6</v>
          </cell>
          <cell r="D513" t="b">
            <v>1</v>
          </cell>
          <cell r="E513" t="str">
            <v>Seattle</v>
          </cell>
          <cell r="F513" t="str">
            <v>001</v>
          </cell>
          <cell r="G513" t="str">
            <v>011</v>
          </cell>
          <cell r="H513" t="str">
            <v>011</v>
          </cell>
          <cell r="I513" t="str">
            <v>001-011</v>
          </cell>
          <cell r="J513" t="str">
            <v>001011</v>
          </cell>
          <cell r="K513" t="str">
            <v>Operations (GFS)</v>
          </cell>
          <cell r="L513">
            <v>61441598</v>
          </cell>
          <cell r="M513">
            <v>-2372300</v>
          </cell>
          <cell r="N513">
            <v>101</v>
          </cell>
        </row>
        <row r="514">
          <cell r="A514" t="str">
            <v>7Operations (GFS)</v>
          </cell>
          <cell r="B514">
            <v>11</v>
          </cell>
          <cell r="C514">
            <v>7</v>
          </cell>
          <cell r="D514" t="b">
            <v>1</v>
          </cell>
          <cell r="E514" t="str">
            <v>Shoreline</v>
          </cell>
          <cell r="F514" t="str">
            <v>001</v>
          </cell>
          <cell r="G514" t="str">
            <v>011</v>
          </cell>
          <cell r="H514" t="str">
            <v>011</v>
          </cell>
          <cell r="I514" t="str">
            <v>001-011</v>
          </cell>
          <cell r="J514" t="str">
            <v>001011</v>
          </cell>
          <cell r="K514" t="str">
            <v>Operations (GFS)</v>
          </cell>
          <cell r="L514">
            <v>20853418</v>
          </cell>
          <cell r="M514">
            <v>-839100</v>
          </cell>
          <cell r="N514">
            <v>101</v>
          </cell>
        </row>
        <row r="515">
          <cell r="A515" t="str">
            <v>4Operations (GFS)</v>
          </cell>
          <cell r="B515">
            <v>11</v>
          </cell>
          <cell r="C515">
            <v>4</v>
          </cell>
          <cell r="D515" t="b">
            <v>1</v>
          </cell>
          <cell r="E515" t="str">
            <v>Skagit Valley</v>
          </cell>
          <cell r="F515" t="str">
            <v>001</v>
          </cell>
          <cell r="G515" t="str">
            <v>011</v>
          </cell>
          <cell r="H515" t="str">
            <v>011</v>
          </cell>
          <cell r="I515" t="str">
            <v>001-011</v>
          </cell>
          <cell r="J515" t="str">
            <v>001011</v>
          </cell>
          <cell r="K515" t="str">
            <v>Operations (GFS)</v>
          </cell>
          <cell r="L515">
            <v>15492526</v>
          </cell>
          <cell r="M515">
            <v>-649200</v>
          </cell>
          <cell r="N515">
            <v>101</v>
          </cell>
        </row>
        <row r="516">
          <cell r="A516" t="str">
            <v>24Operations (GFS)</v>
          </cell>
          <cell r="B516">
            <v>11</v>
          </cell>
          <cell r="C516">
            <v>24</v>
          </cell>
          <cell r="D516" t="b">
            <v>1</v>
          </cell>
          <cell r="E516" t="str">
            <v>South Puget Sound</v>
          </cell>
          <cell r="F516" t="str">
            <v>001</v>
          </cell>
          <cell r="G516" t="str">
            <v>011</v>
          </cell>
          <cell r="H516" t="str">
            <v>011</v>
          </cell>
          <cell r="I516" t="str">
            <v>001-011</v>
          </cell>
          <cell r="J516" t="str">
            <v>001011</v>
          </cell>
          <cell r="K516" t="str">
            <v>Operations (GFS)</v>
          </cell>
          <cell r="L516">
            <v>14620436</v>
          </cell>
          <cell r="M516">
            <v>-582900</v>
          </cell>
          <cell r="N516">
            <v>101</v>
          </cell>
        </row>
        <row r="517">
          <cell r="A517" t="str">
            <v>17Operations (GFS)</v>
          </cell>
          <cell r="B517">
            <v>11</v>
          </cell>
          <cell r="C517">
            <v>17</v>
          </cell>
          <cell r="D517" t="b">
            <v>1</v>
          </cell>
          <cell r="E517" t="str">
            <v>Spokane</v>
          </cell>
          <cell r="F517" t="str">
            <v>001</v>
          </cell>
          <cell r="G517" t="str">
            <v>011</v>
          </cell>
          <cell r="H517" t="str">
            <v>011</v>
          </cell>
          <cell r="I517" t="str">
            <v>001-011</v>
          </cell>
          <cell r="J517" t="str">
            <v>001011</v>
          </cell>
          <cell r="K517" t="str">
            <v>Operations (GFS)</v>
          </cell>
          <cell r="L517">
            <v>53654339</v>
          </cell>
          <cell r="M517">
            <v>-2135700</v>
          </cell>
          <cell r="N517">
            <v>101</v>
          </cell>
        </row>
        <row r="518">
          <cell r="A518" t="str">
            <v>89Operations (GFS)</v>
          </cell>
          <cell r="B518">
            <v>11</v>
          </cell>
          <cell r="C518">
            <v>89</v>
          </cell>
          <cell r="D518" t="b">
            <v>1</v>
          </cell>
          <cell r="E518" t="str">
            <v>State Board</v>
          </cell>
          <cell r="F518" t="str">
            <v>001</v>
          </cell>
          <cell r="G518" t="str">
            <v>011</v>
          </cell>
          <cell r="H518" t="str">
            <v>011</v>
          </cell>
          <cell r="I518" t="str">
            <v>001-011</v>
          </cell>
          <cell r="J518" t="str">
            <v>001011</v>
          </cell>
          <cell r="K518" t="str">
            <v>Operations (GFS)</v>
          </cell>
          <cell r="L518">
            <v>8136663</v>
          </cell>
          <cell r="M518">
            <v>-211400</v>
          </cell>
          <cell r="N518">
            <v>101</v>
          </cell>
        </row>
        <row r="519">
          <cell r="A519" t="str">
            <v>89Technology Task Force</v>
          </cell>
          <cell r="B519">
            <v>11</v>
          </cell>
          <cell r="C519">
            <v>89</v>
          </cell>
          <cell r="D519" t="b">
            <v>1</v>
          </cell>
          <cell r="E519" t="str">
            <v>State Board</v>
          </cell>
          <cell r="F519" t="str">
            <v>08A</v>
          </cell>
          <cell r="G519" t="str">
            <v>3E0</v>
          </cell>
          <cell r="H519" t="str">
            <v>3E0</v>
          </cell>
          <cell r="I519" t="str">
            <v>08A-3E0</v>
          </cell>
          <cell r="J519" t="str">
            <v>08A-3E0</v>
          </cell>
          <cell r="K519" t="str">
            <v>Technology Task Force</v>
          </cell>
          <cell r="L519">
            <v>1000000</v>
          </cell>
          <cell r="M519">
            <v>0</v>
          </cell>
          <cell r="N519" t="str">
            <v>3E0</v>
          </cell>
        </row>
        <row r="520">
          <cell r="A520" t="str">
            <v>22Operations (GFS)</v>
          </cell>
          <cell r="B520">
            <v>11</v>
          </cell>
          <cell r="C520">
            <v>22</v>
          </cell>
          <cell r="D520" t="b">
            <v>1</v>
          </cell>
          <cell r="E520" t="str">
            <v>Tacoma</v>
          </cell>
          <cell r="F520" t="str">
            <v>001</v>
          </cell>
          <cell r="G520" t="str">
            <v>011</v>
          </cell>
          <cell r="H520" t="str">
            <v>011</v>
          </cell>
          <cell r="I520" t="str">
            <v>001-011</v>
          </cell>
          <cell r="J520" t="str">
            <v>001011</v>
          </cell>
          <cell r="K520" t="str">
            <v>Operations (GFS)</v>
          </cell>
          <cell r="L520">
            <v>18325009</v>
          </cell>
          <cell r="M520">
            <v>-627200</v>
          </cell>
          <cell r="N520">
            <v>101</v>
          </cell>
        </row>
        <row r="521">
          <cell r="A521" t="str">
            <v>20Operations (GFS)</v>
          </cell>
          <cell r="B521">
            <v>11</v>
          </cell>
          <cell r="C521">
            <v>20</v>
          </cell>
          <cell r="D521" t="b">
            <v>1</v>
          </cell>
          <cell r="E521" t="str">
            <v>Walla Walla</v>
          </cell>
          <cell r="F521" t="str">
            <v>001</v>
          </cell>
          <cell r="G521" t="str">
            <v>011</v>
          </cell>
          <cell r="H521" t="str">
            <v>011</v>
          </cell>
          <cell r="I521" t="str">
            <v>001-011</v>
          </cell>
          <cell r="J521" t="str">
            <v>001011</v>
          </cell>
          <cell r="K521" t="str">
            <v>Operations (GFS)</v>
          </cell>
          <cell r="L521">
            <v>13646938</v>
          </cell>
          <cell r="M521">
            <v>-649900</v>
          </cell>
          <cell r="N521">
            <v>101</v>
          </cell>
        </row>
        <row r="522">
          <cell r="A522" t="str">
            <v>15Operations (GFS)</v>
          </cell>
          <cell r="B522">
            <v>11</v>
          </cell>
          <cell r="C522">
            <v>15</v>
          </cell>
          <cell r="D522" t="b">
            <v>1</v>
          </cell>
          <cell r="E522" t="str">
            <v>Wenatchee</v>
          </cell>
          <cell r="F522" t="str">
            <v>001</v>
          </cell>
          <cell r="G522" t="str">
            <v>011</v>
          </cell>
          <cell r="H522" t="str">
            <v>011</v>
          </cell>
          <cell r="I522" t="str">
            <v>001-011</v>
          </cell>
          <cell r="J522" t="str">
            <v>001011</v>
          </cell>
          <cell r="K522" t="str">
            <v>Operations (GFS)</v>
          </cell>
          <cell r="L522">
            <v>10301759</v>
          </cell>
          <cell r="M522">
            <v>-433200</v>
          </cell>
          <cell r="N522">
            <v>101</v>
          </cell>
        </row>
        <row r="523">
          <cell r="A523" t="str">
            <v>21Operations (GFS)</v>
          </cell>
          <cell r="B523">
            <v>11</v>
          </cell>
          <cell r="C523">
            <v>21</v>
          </cell>
          <cell r="D523" t="b">
            <v>1</v>
          </cell>
          <cell r="E523" t="str">
            <v>Whatcom</v>
          </cell>
          <cell r="F523" t="str">
            <v>001</v>
          </cell>
          <cell r="G523" t="str">
            <v>011</v>
          </cell>
          <cell r="H523" t="str">
            <v>011</v>
          </cell>
          <cell r="I523" t="str">
            <v>001-011</v>
          </cell>
          <cell r="J523" t="str">
            <v>001011</v>
          </cell>
          <cell r="K523" t="str">
            <v>Operations (GFS)</v>
          </cell>
          <cell r="L523">
            <v>10671265</v>
          </cell>
          <cell r="M523">
            <v>-314600</v>
          </cell>
          <cell r="N523">
            <v>101</v>
          </cell>
        </row>
        <row r="524">
          <cell r="A524" t="str">
            <v>16Operations (GFS)</v>
          </cell>
          <cell r="B524">
            <v>11</v>
          </cell>
          <cell r="C524">
            <v>16</v>
          </cell>
          <cell r="D524" t="b">
            <v>1</v>
          </cell>
          <cell r="E524" t="str">
            <v>Yakima Valley</v>
          </cell>
          <cell r="F524" t="str">
            <v>001</v>
          </cell>
          <cell r="G524" t="str">
            <v>011</v>
          </cell>
          <cell r="H524" t="str">
            <v>011</v>
          </cell>
          <cell r="I524" t="str">
            <v>001-011</v>
          </cell>
          <cell r="J524" t="str">
            <v>001011</v>
          </cell>
          <cell r="K524" t="str">
            <v>Operations (GFS)</v>
          </cell>
          <cell r="L524">
            <v>16687822</v>
          </cell>
          <cell r="M524">
            <v>-526800</v>
          </cell>
          <cell r="N524">
            <v>101</v>
          </cell>
        </row>
        <row r="525">
          <cell r="A525" t="str">
            <v>28Operations (PFSA)</v>
          </cell>
          <cell r="B525">
            <v>11</v>
          </cell>
          <cell r="C525">
            <v>28</v>
          </cell>
          <cell r="D525" t="b">
            <v>1</v>
          </cell>
          <cell r="E525" t="str">
            <v>Bates</v>
          </cell>
          <cell r="F525" t="str">
            <v>489</v>
          </cell>
          <cell r="G525" t="str">
            <v>AC0</v>
          </cell>
          <cell r="H525" t="str">
            <v>AC0</v>
          </cell>
          <cell r="I525" t="str">
            <v>489-AC0</v>
          </cell>
          <cell r="J525" t="str">
            <v>489AC0</v>
          </cell>
          <cell r="K525" t="str">
            <v>Operations (PFSA)</v>
          </cell>
          <cell r="L525">
            <v>0</v>
          </cell>
          <cell r="M525">
            <v>835300</v>
          </cell>
          <cell r="N525" t="str">
            <v>AC0</v>
          </cell>
        </row>
        <row r="526">
          <cell r="A526" t="str">
            <v>8Operations (PFSA)</v>
          </cell>
          <cell r="B526">
            <v>11</v>
          </cell>
          <cell r="C526">
            <v>8</v>
          </cell>
          <cell r="D526" t="b">
            <v>1</v>
          </cell>
          <cell r="E526" t="str">
            <v>Bellevue</v>
          </cell>
          <cell r="F526" t="str">
            <v>489</v>
          </cell>
          <cell r="G526" t="str">
            <v>AC0</v>
          </cell>
          <cell r="H526" t="str">
            <v>AC0</v>
          </cell>
          <cell r="I526" t="str">
            <v>489-AC0</v>
          </cell>
          <cell r="J526" t="str">
            <v>489AC0</v>
          </cell>
          <cell r="K526" t="str">
            <v>Operations (PFSA)</v>
          </cell>
          <cell r="L526">
            <v>0</v>
          </cell>
          <cell r="M526">
            <v>987900</v>
          </cell>
          <cell r="N526" t="str">
            <v>AC0</v>
          </cell>
        </row>
        <row r="527">
          <cell r="A527" t="str">
            <v>25Operations (PFSA)</v>
          </cell>
          <cell r="B527">
            <v>11</v>
          </cell>
          <cell r="C527">
            <v>25</v>
          </cell>
          <cell r="D527" t="b">
            <v>1</v>
          </cell>
          <cell r="E527" t="str">
            <v>Bellingham</v>
          </cell>
          <cell r="F527" t="str">
            <v>489</v>
          </cell>
          <cell r="G527" t="str">
            <v>AC0</v>
          </cell>
          <cell r="H527" t="str">
            <v>AC0</v>
          </cell>
          <cell r="I527" t="str">
            <v>489-AC0</v>
          </cell>
          <cell r="J527" t="str">
            <v>489AC0</v>
          </cell>
          <cell r="K527" t="str">
            <v>Operations (PFSA)</v>
          </cell>
          <cell r="L527">
            <v>0</v>
          </cell>
          <cell r="M527">
            <v>340800</v>
          </cell>
          <cell r="N527" t="str">
            <v>AC0</v>
          </cell>
        </row>
        <row r="528">
          <cell r="A528" t="str">
            <v>18Operations (PFSA)</v>
          </cell>
          <cell r="B528">
            <v>11</v>
          </cell>
          <cell r="C528">
            <v>18</v>
          </cell>
          <cell r="D528" t="b">
            <v>1</v>
          </cell>
          <cell r="E528" t="str">
            <v>Big Bend</v>
          </cell>
          <cell r="F528" t="str">
            <v>489</v>
          </cell>
          <cell r="G528" t="str">
            <v>AC0</v>
          </cell>
          <cell r="H528" t="str">
            <v>AC0</v>
          </cell>
          <cell r="I528" t="str">
            <v>489-AC0</v>
          </cell>
          <cell r="J528" t="str">
            <v>489AC0</v>
          </cell>
          <cell r="K528" t="str">
            <v>Operations (PFSA)</v>
          </cell>
          <cell r="L528">
            <v>0</v>
          </cell>
          <cell r="M528">
            <v>259500</v>
          </cell>
          <cell r="N528" t="str">
            <v>AC0</v>
          </cell>
        </row>
        <row r="529">
          <cell r="A529" t="str">
            <v>30Operations (PFSA)</v>
          </cell>
          <cell r="B529">
            <v>11</v>
          </cell>
          <cell r="C529">
            <v>30</v>
          </cell>
          <cell r="D529" t="b">
            <v>1</v>
          </cell>
          <cell r="E529" t="str">
            <v>Cascadia</v>
          </cell>
          <cell r="F529" t="str">
            <v>489</v>
          </cell>
          <cell r="G529" t="str">
            <v>AC0</v>
          </cell>
          <cell r="H529" t="str">
            <v>AC0</v>
          </cell>
          <cell r="I529" t="str">
            <v>489-AC0</v>
          </cell>
          <cell r="J529" t="str">
            <v>489AC0</v>
          </cell>
          <cell r="K529" t="str">
            <v>Operations (PFSA)</v>
          </cell>
          <cell r="L529">
            <v>0</v>
          </cell>
          <cell r="M529">
            <v>308100</v>
          </cell>
          <cell r="N529" t="str">
            <v>AC0</v>
          </cell>
        </row>
        <row r="530">
          <cell r="A530" t="str">
            <v>88Operations (PFSA)</v>
          </cell>
          <cell r="B530">
            <v>11</v>
          </cell>
          <cell r="C530">
            <v>88</v>
          </cell>
          <cell r="D530" t="b">
            <v>1</v>
          </cell>
          <cell r="E530" t="str">
            <v>Center for Information Services</v>
          </cell>
          <cell r="F530" t="str">
            <v>489</v>
          </cell>
          <cell r="G530" t="str">
            <v>AC0</v>
          </cell>
          <cell r="H530" t="str">
            <v>AC0</v>
          </cell>
          <cell r="I530" t="str">
            <v>489-AC0</v>
          </cell>
          <cell r="J530" t="str">
            <v>489AC0</v>
          </cell>
          <cell r="K530" t="str">
            <v>Operations (PFSA)</v>
          </cell>
          <cell r="L530">
            <v>0</v>
          </cell>
          <cell r="M530">
            <v>304200</v>
          </cell>
          <cell r="N530" t="str">
            <v>AC0</v>
          </cell>
        </row>
        <row r="531">
          <cell r="A531" t="str">
            <v>12Operations (PFSA)</v>
          </cell>
          <cell r="B531">
            <v>11</v>
          </cell>
          <cell r="C531">
            <v>12</v>
          </cell>
          <cell r="D531" t="b">
            <v>1</v>
          </cell>
          <cell r="E531" t="str">
            <v>Centralia</v>
          </cell>
          <cell r="F531" t="str">
            <v>489</v>
          </cell>
          <cell r="G531" t="str">
            <v>AC0</v>
          </cell>
          <cell r="H531" t="str">
            <v>AC0</v>
          </cell>
          <cell r="I531" t="str">
            <v>489-AC0</v>
          </cell>
          <cell r="J531" t="str">
            <v>489AC0</v>
          </cell>
          <cell r="K531" t="str">
            <v>Operations (PFSA)</v>
          </cell>
          <cell r="L531">
            <v>0</v>
          </cell>
          <cell r="M531">
            <v>387200</v>
          </cell>
          <cell r="N531" t="str">
            <v>AC0</v>
          </cell>
        </row>
        <row r="532">
          <cell r="A532" t="str">
            <v>14Operations (PFSA)</v>
          </cell>
          <cell r="B532">
            <v>11</v>
          </cell>
          <cell r="C532">
            <v>14</v>
          </cell>
          <cell r="D532" t="b">
            <v>1</v>
          </cell>
          <cell r="E532" t="str">
            <v>Clark</v>
          </cell>
          <cell r="F532" t="str">
            <v>489</v>
          </cell>
          <cell r="G532" t="str">
            <v>AC0</v>
          </cell>
          <cell r="H532" t="str">
            <v>AC0</v>
          </cell>
          <cell r="I532" t="str">
            <v>489-AC0</v>
          </cell>
          <cell r="J532" t="str">
            <v>489AC0</v>
          </cell>
          <cell r="K532" t="str">
            <v>Operations (PFSA)</v>
          </cell>
          <cell r="L532">
            <v>0</v>
          </cell>
          <cell r="M532">
            <v>957300</v>
          </cell>
          <cell r="N532" t="str">
            <v>AC0</v>
          </cell>
        </row>
        <row r="533">
          <cell r="A533" t="str">
            <v>29Operations (PFSA)</v>
          </cell>
          <cell r="B533">
            <v>11</v>
          </cell>
          <cell r="C533">
            <v>29</v>
          </cell>
          <cell r="D533" t="b">
            <v>1</v>
          </cell>
          <cell r="E533" t="str">
            <v>Clover Park</v>
          </cell>
          <cell r="F533" t="str">
            <v>489</v>
          </cell>
          <cell r="G533" t="str">
            <v>AC0</v>
          </cell>
          <cell r="H533" t="str">
            <v>AC0</v>
          </cell>
          <cell r="I533" t="str">
            <v>489-AC0</v>
          </cell>
          <cell r="J533" t="str">
            <v>489AC0</v>
          </cell>
          <cell r="K533" t="str">
            <v>Operations (PFSA)</v>
          </cell>
          <cell r="L533">
            <v>0</v>
          </cell>
          <cell r="M533">
            <v>624500</v>
          </cell>
          <cell r="N533" t="str">
            <v>AC0</v>
          </cell>
        </row>
        <row r="534">
          <cell r="A534" t="str">
            <v>19Operations (PFSA)</v>
          </cell>
          <cell r="B534">
            <v>11</v>
          </cell>
          <cell r="C534">
            <v>19</v>
          </cell>
          <cell r="D534" t="b">
            <v>1</v>
          </cell>
          <cell r="E534" t="str">
            <v>Columbia Basin</v>
          </cell>
          <cell r="F534" t="str">
            <v>489</v>
          </cell>
          <cell r="G534" t="str">
            <v>AC0</v>
          </cell>
          <cell r="H534" t="str">
            <v>AC0</v>
          </cell>
          <cell r="I534" t="str">
            <v>489-AC0</v>
          </cell>
          <cell r="J534" t="str">
            <v>489AC0</v>
          </cell>
          <cell r="K534" t="str">
            <v>Operations (PFSA)</v>
          </cell>
          <cell r="L534">
            <v>0</v>
          </cell>
          <cell r="M534">
            <v>510500</v>
          </cell>
          <cell r="N534" t="str">
            <v>AC0</v>
          </cell>
        </row>
        <row r="535">
          <cell r="A535" t="str">
            <v>23Operations (PFSA)</v>
          </cell>
          <cell r="B535">
            <v>11</v>
          </cell>
          <cell r="C535">
            <v>23</v>
          </cell>
          <cell r="D535" t="b">
            <v>1</v>
          </cell>
          <cell r="E535" t="str">
            <v>Edmonds</v>
          </cell>
          <cell r="F535" t="str">
            <v>489</v>
          </cell>
          <cell r="G535" t="str">
            <v>AC0</v>
          </cell>
          <cell r="H535" t="str">
            <v>AC0</v>
          </cell>
          <cell r="I535" t="str">
            <v>489-AC0</v>
          </cell>
          <cell r="J535" t="str">
            <v>489AC0</v>
          </cell>
          <cell r="K535" t="str">
            <v>Operations (PFSA)</v>
          </cell>
          <cell r="L535">
            <v>0</v>
          </cell>
          <cell r="M535">
            <v>883100</v>
          </cell>
          <cell r="N535" t="str">
            <v>AC0</v>
          </cell>
        </row>
        <row r="536">
          <cell r="A536" t="str">
            <v>5Operations (PFSA)</v>
          </cell>
          <cell r="B536">
            <v>11</v>
          </cell>
          <cell r="C536">
            <v>5</v>
          </cell>
          <cell r="D536" t="b">
            <v>1</v>
          </cell>
          <cell r="E536" t="str">
            <v>Everett</v>
          </cell>
          <cell r="F536" t="str">
            <v>489</v>
          </cell>
          <cell r="G536" t="str">
            <v>AC0</v>
          </cell>
          <cell r="H536" t="str">
            <v>AC0</v>
          </cell>
          <cell r="I536" t="str">
            <v>489-AC0</v>
          </cell>
          <cell r="J536" t="str">
            <v>489AC0</v>
          </cell>
          <cell r="K536" t="str">
            <v>Operations (PFSA)</v>
          </cell>
          <cell r="L536">
            <v>0</v>
          </cell>
          <cell r="M536">
            <v>688400</v>
          </cell>
          <cell r="N536" t="str">
            <v>AC0</v>
          </cell>
        </row>
        <row r="537">
          <cell r="A537" t="str">
            <v>2Operations (PFSA)</v>
          </cell>
          <cell r="B537">
            <v>11</v>
          </cell>
          <cell r="C537">
            <v>2</v>
          </cell>
          <cell r="D537" t="b">
            <v>1</v>
          </cell>
          <cell r="E537" t="str">
            <v>Grays Harbor</v>
          </cell>
          <cell r="F537" t="str">
            <v>489</v>
          </cell>
          <cell r="G537" t="str">
            <v>AC0</v>
          </cell>
          <cell r="H537" t="str">
            <v>AC0</v>
          </cell>
          <cell r="I537" t="str">
            <v>489-AC0</v>
          </cell>
          <cell r="J537" t="str">
            <v>489AC0</v>
          </cell>
          <cell r="K537" t="str">
            <v>Operations (PFSA)</v>
          </cell>
          <cell r="L537">
            <v>0</v>
          </cell>
          <cell r="M537">
            <v>384700</v>
          </cell>
          <cell r="N537" t="str">
            <v>AC0</v>
          </cell>
        </row>
        <row r="538">
          <cell r="A538" t="str">
            <v>10Operations (PFSA)</v>
          </cell>
          <cell r="B538">
            <v>11</v>
          </cell>
          <cell r="C538">
            <v>10</v>
          </cell>
          <cell r="D538" t="b">
            <v>1</v>
          </cell>
          <cell r="E538" t="str">
            <v>Green River</v>
          </cell>
          <cell r="F538" t="str">
            <v>489</v>
          </cell>
          <cell r="G538" t="str">
            <v>AC0</v>
          </cell>
          <cell r="H538" t="str">
            <v>AC0</v>
          </cell>
          <cell r="I538" t="str">
            <v>489-AC0</v>
          </cell>
          <cell r="J538" t="str">
            <v>489AC0</v>
          </cell>
          <cell r="K538" t="str">
            <v>Operations (PFSA)</v>
          </cell>
          <cell r="L538">
            <v>0</v>
          </cell>
          <cell r="M538">
            <v>806900</v>
          </cell>
          <cell r="N538" t="str">
            <v>AC0</v>
          </cell>
        </row>
        <row r="539">
          <cell r="A539" t="str">
            <v>9Operations (PFSA)</v>
          </cell>
          <cell r="B539">
            <v>11</v>
          </cell>
          <cell r="C539">
            <v>9</v>
          </cell>
          <cell r="D539" t="b">
            <v>1</v>
          </cell>
          <cell r="E539" t="str">
            <v>Highline</v>
          </cell>
          <cell r="F539" t="str">
            <v>489</v>
          </cell>
          <cell r="G539" t="str">
            <v>AC0</v>
          </cell>
          <cell r="H539" t="str">
            <v>AC0</v>
          </cell>
          <cell r="I539" t="str">
            <v>489-AC0</v>
          </cell>
          <cell r="J539" t="str">
            <v>489AC0</v>
          </cell>
          <cell r="K539" t="str">
            <v>Operations (PFSA)</v>
          </cell>
          <cell r="L539">
            <v>0</v>
          </cell>
          <cell r="M539">
            <v>866000</v>
          </cell>
          <cell r="N539" t="str">
            <v>AC0</v>
          </cell>
        </row>
        <row r="540">
          <cell r="A540" t="str">
            <v>26Operations (PFSA)</v>
          </cell>
          <cell r="B540">
            <v>11</v>
          </cell>
          <cell r="C540">
            <v>26</v>
          </cell>
          <cell r="D540" t="b">
            <v>1</v>
          </cell>
          <cell r="E540" t="str">
            <v>Lake Washington</v>
          </cell>
          <cell r="F540" t="str">
            <v>489</v>
          </cell>
          <cell r="G540" t="str">
            <v>AC0</v>
          </cell>
          <cell r="H540" t="str">
            <v>AC0</v>
          </cell>
          <cell r="I540" t="str">
            <v>489-AC0</v>
          </cell>
          <cell r="J540" t="str">
            <v>489AC0</v>
          </cell>
          <cell r="K540" t="str">
            <v>Operations (PFSA)</v>
          </cell>
          <cell r="L540">
            <v>0</v>
          </cell>
          <cell r="M540">
            <v>486900</v>
          </cell>
          <cell r="N540" t="str">
            <v>AC0</v>
          </cell>
        </row>
        <row r="541">
          <cell r="A541" t="str">
            <v>13Operations (PFSA)</v>
          </cell>
          <cell r="B541">
            <v>11</v>
          </cell>
          <cell r="C541">
            <v>13</v>
          </cell>
          <cell r="D541" t="b">
            <v>1</v>
          </cell>
          <cell r="E541" t="str">
            <v>Lower Columbia</v>
          </cell>
          <cell r="F541" t="str">
            <v>489</v>
          </cell>
          <cell r="G541" t="str">
            <v>AC0</v>
          </cell>
          <cell r="H541" t="str">
            <v>AC0</v>
          </cell>
          <cell r="I541" t="str">
            <v>489-AC0</v>
          </cell>
          <cell r="J541" t="str">
            <v>489AC0</v>
          </cell>
          <cell r="K541" t="str">
            <v>Operations (PFSA)</v>
          </cell>
          <cell r="L541">
            <v>0</v>
          </cell>
          <cell r="M541">
            <v>456900</v>
          </cell>
          <cell r="N541" t="str">
            <v>AC0</v>
          </cell>
        </row>
        <row r="542">
          <cell r="A542" t="str">
            <v>3Operations (PFSA)</v>
          </cell>
          <cell r="B542">
            <v>11</v>
          </cell>
          <cell r="C542">
            <v>3</v>
          </cell>
          <cell r="D542" t="b">
            <v>1</v>
          </cell>
          <cell r="E542" t="str">
            <v>Olympic</v>
          </cell>
          <cell r="F542" t="str">
            <v>489</v>
          </cell>
          <cell r="G542" t="str">
            <v>AC0</v>
          </cell>
          <cell r="H542" t="str">
            <v>AC0</v>
          </cell>
          <cell r="I542" t="str">
            <v>489-AC0</v>
          </cell>
          <cell r="J542" t="str">
            <v>489AC0</v>
          </cell>
          <cell r="K542" t="str">
            <v>Operations (PFSA)</v>
          </cell>
          <cell r="L542">
            <v>0</v>
          </cell>
          <cell r="M542">
            <v>734800</v>
          </cell>
          <cell r="N542" t="str">
            <v>AC0</v>
          </cell>
        </row>
        <row r="543">
          <cell r="A543" t="str">
            <v>1Operations (PFSA)</v>
          </cell>
          <cell r="B543">
            <v>11</v>
          </cell>
          <cell r="C543">
            <v>1</v>
          </cell>
          <cell r="D543" t="b">
            <v>1</v>
          </cell>
          <cell r="E543" t="str">
            <v>Peninsula</v>
          </cell>
          <cell r="F543" t="str">
            <v>489</v>
          </cell>
          <cell r="G543" t="str">
            <v>AC0</v>
          </cell>
          <cell r="H543" t="str">
            <v>AC0</v>
          </cell>
          <cell r="I543" t="str">
            <v>489-AC0</v>
          </cell>
          <cell r="J543" t="str">
            <v>489AC0</v>
          </cell>
          <cell r="K543" t="str">
            <v>Operations (PFSA)</v>
          </cell>
          <cell r="L543">
            <v>0</v>
          </cell>
          <cell r="M543">
            <v>344000</v>
          </cell>
          <cell r="N543" t="str">
            <v>AC0</v>
          </cell>
        </row>
        <row r="544">
          <cell r="A544" t="str">
            <v>11Operations (PFSA)</v>
          </cell>
          <cell r="B544">
            <v>11</v>
          </cell>
          <cell r="C544">
            <v>11</v>
          </cell>
          <cell r="D544" t="b">
            <v>1</v>
          </cell>
          <cell r="E544" t="str">
            <v>Pierce</v>
          </cell>
          <cell r="F544" t="str">
            <v>489</v>
          </cell>
          <cell r="G544" t="str">
            <v>AC0</v>
          </cell>
          <cell r="H544" t="str">
            <v>AC0</v>
          </cell>
          <cell r="I544" t="str">
            <v>489-AC0</v>
          </cell>
          <cell r="J544" t="str">
            <v>489AC0</v>
          </cell>
          <cell r="K544" t="str">
            <v>Operations (PFSA)</v>
          </cell>
          <cell r="L544">
            <v>0</v>
          </cell>
          <cell r="M544">
            <v>853600</v>
          </cell>
          <cell r="N544" t="str">
            <v>AC0</v>
          </cell>
        </row>
        <row r="545">
          <cell r="A545" t="str">
            <v>27Operations (PFSA)</v>
          </cell>
          <cell r="B545">
            <v>11</v>
          </cell>
          <cell r="C545">
            <v>27</v>
          </cell>
          <cell r="D545" t="b">
            <v>1</v>
          </cell>
          <cell r="E545" t="str">
            <v>Renton</v>
          </cell>
          <cell r="F545" t="str">
            <v>489</v>
          </cell>
          <cell r="G545" t="str">
            <v>AC0</v>
          </cell>
          <cell r="H545" t="str">
            <v>AC0</v>
          </cell>
          <cell r="I545" t="str">
            <v>489-AC0</v>
          </cell>
          <cell r="J545" t="str">
            <v>489AC0</v>
          </cell>
          <cell r="K545" t="str">
            <v>Operations (PFSA)</v>
          </cell>
          <cell r="L545">
            <v>0</v>
          </cell>
          <cell r="M545">
            <v>593300</v>
          </cell>
          <cell r="N545" t="str">
            <v>AC0</v>
          </cell>
        </row>
        <row r="546">
          <cell r="A546" t="str">
            <v>6Operations (PFSA)</v>
          </cell>
          <cell r="B546">
            <v>11</v>
          </cell>
          <cell r="C546">
            <v>6</v>
          </cell>
          <cell r="D546" t="b">
            <v>1</v>
          </cell>
          <cell r="E546" t="str">
            <v>Seattle</v>
          </cell>
          <cell r="F546" t="str">
            <v>489</v>
          </cell>
          <cell r="G546" t="str">
            <v>AC0</v>
          </cell>
          <cell r="H546" t="str">
            <v>AC0</v>
          </cell>
          <cell r="I546" t="str">
            <v>489-AC0</v>
          </cell>
          <cell r="J546" t="str">
            <v>489AC0</v>
          </cell>
          <cell r="K546" t="str">
            <v>Operations (PFSA)</v>
          </cell>
          <cell r="L546">
            <v>0</v>
          </cell>
          <cell r="M546">
            <v>2383300</v>
          </cell>
          <cell r="N546" t="str">
            <v>AC0</v>
          </cell>
        </row>
        <row r="547">
          <cell r="A547" t="str">
            <v>7Operations (PFSA)</v>
          </cell>
          <cell r="B547">
            <v>11</v>
          </cell>
          <cell r="C547">
            <v>7</v>
          </cell>
          <cell r="D547" t="b">
            <v>1</v>
          </cell>
          <cell r="E547" t="str">
            <v>Shoreline</v>
          </cell>
          <cell r="F547" t="str">
            <v>489</v>
          </cell>
          <cell r="G547" t="str">
            <v>AC0</v>
          </cell>
          <cell r="H547" t="str">
            <v>AC0</v>
          </cell>
          <cell r="I547" t="str">
            <v>489-AC0</v>
          </cell>
          <cell r="J547" t="str">
            <v>489AC0</v>
          </cell>
          <cell r="K547" t="str">
            <v>Operations (PFSA)</v>
          </cell>
          <cell r="L547">
            <v>0</v>
          </cell>
          <cell r="M547">
            <v>842900</v>
          </cell>
          <cell r="N547" t="str">
            <v>AC0</v>
          </cell>
        </row>
        <row r="548">
          <cell r="A548" t="str">
            <v>4Operations (PFSA)</v>
          </cell>
          <cell r="B548">
            <v>11</v>
          </cell>
          <cell r="C548">
            <v>4</v>
          </cell>
          <cell r="D548" t="b">
            <v>1</v>
          </cell>
          <cell r="E548" t="str">
            <v>Skagit Valley</v>
          </cell>
          <cell r="F548" t="str">
            <v>489</v>
          </cell>
          <cell r="G548" t="str">
            <v>AC0</v>
          </cell>
          <cell r="H548" t="str">
            <v>AC0</v>
          </cell>
          <cell r="I548" t="str">
            <v>489-AC0</v>
          </cell>
          <cell r="J548" t="str">
            <v>489AC0</v>
          </cell>
          <cell r="K548" t="str">
            <v>Operations (PFSA)</v>
          </cell>
          <cell r="L548">
            <v>0</v>
          </cell>
          <cell r="M548">
            <v>652200</v>
          </cell>
          <cell r="N548" t="str">
            <v>AC0</v>
          </cell>
        </row>
        <row r="549">
          <cell r="A549" t="str">
            <v>24Operations (PFSA)</v>
          </cell>
          <cell r="B549">
            <v>11</v>
          </cell>
          <cell r="C549">
            <v>24</v>
          </cell>
          <cell r="D549" t="b">
            <v>1</v>
          </cell>
          <cell r="E549" t="str">
            <v>South Puget Sound</v>
          </cell>
          <cell r="F549" t="str">
            <v>489</v>
          </cell>
          <cell r="G549" t="str">
            <v>AC0</v>
          </cell>
          <cell r="H549" t="str">
            <v>AC0</v>
          </cell>
          <cell r="I549" t="str">
            <v>489-AC0</v>
          </cell>
          <cell r="J549" t="str">
            <v>489AC0</v>
          </cell>
          <cell r="K549" t="str">
            <v>Operations (PFSA)</v>
          </cell>
          <cell r="L549">
            <v>0</v>
          </cell>
          <cell r="M549">
            <v>585600</v>
          </cell>
          <cell r="N549" t="str">
            <v>AC0</v>
          </cell>
        </row>
        <row r="550">
          <cell r="A550" t="str">
            <v>17Operations (PFSA)</v>
          </cell>
          <cell r="B550">
            <v>11</v>
          </cell>
          <cell r="C550">
            <v>17</v>
          </cell>
          <cell r="D550" t="b">
            <v>1</v>
          </cell>
          <cell r="E550" t="str">
            <v>Spokane</v>
          </cell>
          <cell r="F550" t="str">
            <v>489</v>
          </cell>
          <cell r="G550" t="str">
            <v>AC0</v>
          </cell>
          <cell r="H550" t="str">
            <v>AC0</v>
          </cell>
          <cell r="I550" t="str">
            <v>489-AC0</v>
          </cell>
          <cell r="J550" t="str">
            <v>489AC0</v>
          </cell>
          <cell r="K550" t="str">
            <v>Operations (PFSA)</v>
          </cell>
          <cell r="L550">
            <v>0</v>
          </cell>
          <cell r="M550">
            <v>2145800</v>
          </cell>
          <cell r="N550" t="str">
            <v>AC0</v>
          </cell>
        </row>
        <row r="551">
          <cell r="A551" t="str">
            <v>89Operations (PFSA)</v>
          </cell>
          <cell r="B551">
            <v>11</v>
          </cell>
          <cell r="C551">
            <v>89</v>
          </cell>
          <cell r="D551" t="b">
            <v>1</v>
          </cell>
          <cell r="E551" t="str">
            <v>State Board</v>
          </cell>
          <cell r="F551" t="str">
            <v>489</v>
          </cell>
          <cell r="G551" t="str">
            <v>AC0</v>
          </cell>
          <cell r="H551" t="str">
            <v>AC0</v>
          </cell>
          <cell r="I551" t="str">
            <v>489-AC0</v>
          </cell>
          <cell r="J551" t="str">
            <v>489AC0</v>
          </cell>
          <cell r="K551" t="str">
            <v>Operations (PFSA)</v>
          </cell>
          <cell r="L551">
            <v>0</v>
          </cell>
          <cell r="M551">
            <v>212100</v>
          </cell>
          <cell r="N551" t="str">
            <v>AC0</v>
          </cell>
        </row>
        <row r="552">
          <cell r="A552" t="str">
            <v>22Operations (PFSA)</v>
          </cell>
          <cell r="B552">
            <v>11</v>
          </cell>
          <cell r="C552">
            <v>22</v>
          </cell>
          <cell r="D552" t="b">
            <v>1</v>
          </cell>
          <cell r="E552" t="str">
            <v>Tacoma</v>
          </cell>
          <cell r="F552" t="str">
            <v>489</v>
          </cell>
          <cell r="G552" t="str">
            <v>AC0</v>
          </cell>
          <cell r="H552" t="str">
            <v>AC0</v>
          </cell>
          <cell r="I552" t="str">
            <v>489-AC0</v>
          </cell>
          <cell r="J552" t="str">
            <v>489AC0</v>
          </cell>
          <cell r="K552" t="str">
            <v>Operations (PFSA)</v>
          </cell>
          <cell r="L552">
            <v>0</v>
          </cell>
          <cell r="M552">
            <v>630800</v>
          </cell>
          <cell r="N552" t="str">
            <v>AC0</v>
          </cell>
        </row>
        <row r="553">
          <cell r="A553" t="str">
            <v>20Operations (PFSA)</v>
          </cell>
          <cell r="B553">
            <v>11</v>
          </cell>
          <cell r="C553">
            <v>20</v>
          </cell>
          <cell r="D553" t="b">
            <v>1</v>
          </cell>
          <cell r="E553" t="str">
            <v>Walla Walla</v>
          </cell>
          <cell r="F553" t="str">
            <v>489</v>
          </cell>
          <cell r="G553" t="str">
            <v>AC0</v>
          </cell>
          <cell r="H553" t="str">
            <v>AC0</v>
          </cell>
          <cell r="I553" t="str">
            <v>489-AC0</v>
          </cell>
          <cell r="J553" t="str">
            <v>489AC0</v>
          </cell>
          <cell r="K553" t="str">
            <v>Operations (PFSA)</v>
          </cell>
          <cell r="L553">
            <v>0</v>
          </cell>
          <cell r="M553">
            <v>652400</v>
          </cell>
          <cell r="N553" t="str">
            <v>AC0</v>
          </cell>
        </row>
        <row r="554">
          <cell r="A554" t="str">
            <v>15Operations (PFSA)</v>
          </cell>
          <cell r="B554">
            <v>11</v>
          </cell>
          <cell r="C554">
            <v>15</v>
          </cell>
          <cell r="D554" t="b">
            <v>1</v>
          </cell>
          <cell r="E554" t="str">
            <v>Wenatchee</v>
          </cell>
          <cell r="F554" t="str">
            <v>489</v>
          </cell>
          <cell r="G554" t="str">
            <v>AC0</v>
          </cell>
          <cell r="H554" t="str">
            <v>AC0</v>
          </cell>
          <cell r="I554" t="str">
            <v>489-AC0</v>
          </cell>
          <cell r="J554" t="str">
            <v>489AC0</v>
          </cell>
          <cell r="K554" t="str">
            <v>Operations (PFSA)</v>
          </cell>
          <cell r="L554">
            <v>0</v>
          </cell>
          <cell r="M554">
            <v>435100</v>
          </cell>
          <cell r="N554" t="str">
            <v>AC0</v>
          </cell>
        </row>
        <row r="555">
          <cell r="A555" t="str">
            <v>21Operations (PFSA)</v>
          </cell>
          <cell r="B555">
            <v>11</v>
          </cell>
          <cell r="C555">
            <v>21</v>
          </cell>
          <cell r="D555" t="b">
            <v>1</v>
          </cell>
          <cell r="E555" t="str">
            <v>Whatcom</v>
          </cell>
          <cell r="F555" t="str">
            <v>489</v>
          </cell>
          <cell r="G555" t="str">
            <v>AC0</v>
          </cell>
          <cell r="H555" t="str">
            <v>AC0</v>
          </cell>
          <cell r="I555" t="str">
            <v>489-AC0</v>
          </cell>
          <cell r="J555" t="str">
            <v>489AC0</v>
          </cell>
          <cell r="K555" t="str">
            <v>Operations (PFSA)</v>
          </cell>
          <cell r="L555">
            <v>0</v>
          </cell>
          <cell r="M555">
            <v>316400</v>
          </cell>
          <cell r="N555" t="str">
            <v>AC0</v>
          </cell>
        </row>
        <row r="556">
          <cell r="A556" t="str">
            <v>16Operations (PFSA)</v>
          </cell>
          <cell r="B556">
            <v>11</v>
          </cell>
          <cell r="C556">
            <v>16</v>
          </cell>
          <cell r="D556" t="b">
            <v>1</v>
          </cell>
          <cell r="E556" t="str">
            <v>Yakima Valley</v>
          </cell>
          <cell r="F556" t="str">
            <v>489</v>
          </cell>
          <cell r="G556" t="str">
            <v>AC0</v>
          </cell>
          <cell r="H556" t="str">
            <v>AC0</v>
          </cell>
          <cell r="I556" t="str">
            <v>489-AC0</v>
          </cell>
          <cell r="J556" t="str">
            <v>489AC0</v>
          </cell>
          <cell r="K556" t="str">
            <v>Operations (PFSA)</v>
          </cell>
          <cell r="L556">
            <v>0</v>
          </cell>
          <cell r="M556">
            <v>529500</v>
          </cell>
          <cell r="N556" t="str">
            <v>AC0</v>
          </cell>
        </row>
        <row r="557">
          <cell r="A557" t="str">
            <v>28Opportunity Grants (ELTA)</v>
          </cell>
          <cell r="B557">
            <v>11</v>
          </cell>
          <cell r="C557">
            <v>28</v>
          </cell>
          <cell r="D557" t="b">
            <v>1</v>
          </cell>
          <cell r="E557" t="str">
            <v>Bates</v>
          </cell>
          <cell r="F557" t="str">
            <v>08A</v>
          </cell>
          <cell r="G557" t="str">
            <v>AP0</v>
          </cell>
          <cell r="H557" t="str">
            <v>AP0</v>
          </cell>
          <cell r="I557" t="str">
            <v>08A-AP0</v>
          </cell>
          <cell r="J557" t="str">
            <v>08AAP0</v>
          </cell>
          <cell r="K557" t="str">
            <v>Opportunity Grants (ELTA)</v>
          </cell>
          <cell r="L557">
            <v>250000</v>
          </cell>
          <cell r="M557">
            <v>0</v>
          </cell>
          <cell r="N557" t="str">
            <v>AP0</v>
          </cell>
        </row>
        <row r="558">
          <cell r="A558" t="str">
            <v>8Opportunity Grants (ELTA)</v>
          </cell>
          <cell r="B558">
            <v>11</v>
          </cell>
          <cell r="C558">
            <v>8</v>
          </cell>
          <cell r="D558" t="b">
            <v>1</v>
          </cell>
          <cell r="E558" t="str">
            <v>Bellevue</v>
          </cell>
          <cell r="F558" t="str">
            <v>08A</v>
          </cell>
          <cell r="G558" t="str">
            <v>AP0</v>
          </cell>
          <cell r="H558" t="str">
            <v>AP0</v>
          </cell>
          <cell r="I558" t="str">
            <v>08A-AP0</v>
          </cell>
          <cell r="J558" t="str">
            <v>08AAP0</v>
          </cell>
          <cell r="K558" t="str">
            <v>Opportunity Grants (ELTA)</v>
          </cell>
          <cell r="L558">
            <v>371212</v>
          </cell>
          <cell r="M558">
            <v>0</v>
          </cell>
          <cell r="N558" t="str">
            <v>AP0</v>
          </cell>
        </row>
        <row r="559">
          <cell r="A559" t="str">
            <v>25Opportunity Grants (ELTA)</v>
          </cell>
          <cell r="B559">
            <v>11</v>
          </cell>
          <cell r="C559">
            <v>25</v>
          </cell>
          <cell r="D559" t="b">
            <v>1</v>
          </cell>
          <cell r="E559" t="str">
            <v>Bellingham</v>
          </cell>
          <cell r="F559" t="str">
            <v>08A</v>
          </cell>
          <cell r="G559" t="str">
            <v>AP0</v>
          </cell>
          <cell r="H559" t="str">
            <v>AP0</v>
          </cell>
          <cell r="I559" t="str">
            <v>08A-AP0</v>
          </cell>
          <cell r="J559" t="str">
            <v>08AAP0</v>
          </cell>
          <cell r="K559" t="str">
            <v>Opportunity Grants (ELTA)</v>
          </cell>
          <cell r="L559">
            <v>56000</v>
          </cell>
          <cell r="M559">
            <v>0</v>
          </cell>
          <cell r="N559" t="str">
            <v>AP0</v>
          </cell>
        </row>
        <row r="560">
          <cell r="A560" t="str">
            <v>30Opportunity Grants (ELTA)</v>
          </cell>
          <cell r="B560">
            <v>11</v>
          </cell>
          <cell r="C560">
            <v>30</v>
          </cell>
          <cell r="D560" t="b">
            <v>1</v>
          </cell>
          <cell r="E560" t="str">
            <v>Cascadia</v>
          </cell>
          <cell r="F560" t="str">
            <v>08A</v>
          </cell>
          <cell r="G560" t="str">
            <v>AP0</v>
          </cell>
          <cell r="H560" t="str">
            <v>AP0</v>
          </cell>
          <cell r="I560" t="str">
            <v>08A-AP0</v>
          </cell>
          <cell r="J560" t="str">
            <v>08AAP0</v>
          </cell>
          <cell r="K560" t="str">
            <v>Opportunity Grants (ELTA)</v>
          </cell>
          <cell r="L560">
            <v>126910</v>
          </cell>
          <cell r="M560">
            <v>0</v>
          </cell>
          <cell r="N560" t="str">
            <v>AP0</v>
          </cell>
        </row>
        <row r="561">
          <cell r="A561" t="str">
            <v>12Opportunity Grants (ELTA)</v>
          </cell>
          <cell r="B561">
            <v>11</v>
          </cell>
          <cell r="C561">
            <v>12</v>
          </cell>
          <cell r="D561" t="b">
            <v>1</v>
          </cell>
          <cell r="E561" t="str">
            <v>Centralia</v>
          </cell>
          <cell r="F561" t="str">
            <v>08A</v>
          </cell>
          <cell r="G561" t="str">
            <v>AP0</v>
          </cell>
          <cell r="H561" t="str">
            <v>AP0</v>
          </cell>
          <cell r="I561" t="str">
            <v>08A-AP0</v>
          </cell>
          <cell r="J561" t="str">
            <v>08AAP0</v>
          </cell>
          <cell r="K561" t="str">
            <v>Opportunity Grants (ELTA)</v>
          </cell>
          <cell r="L561">
            <v>340000</v>
          </cell>
          <cell r="M561">
            <v>0</v>
          </cell>
          <cell r="N561" t="str">
            <v>AP0</v>
          </cell>
        </row>
        <row r="562">
          <cell r="A562" t="str">
            <v>14Opportunity Grants (ELTA)</v>
          </cell>
          <cell r="B562">
            <v>11</v>
          </cell>
          <cell r="C562">
            <v>14</v>
          </cell>
          <cell r="D562" t="b">
            <v>1</v>
          </cell>
          <cell r="E562" t="str">
            <v>Clark</v>
          </cell>
          <cell r="F562" t="str">
            <v>08A</v>
          </cell>
          <cell r="G562" t="str">
            <v>AP0</v>
          </cell>
          <cell r="H562" t="str">
            <v>AP0</v>
          </cell>
          <cell r="I562" t="str">
            <v>08A-AP0</v>
          </cell>
          <cell r="J562" t="str">
            <v>08AAP0</v>
          </cell>
          <cell r="K562" t="str">
            <v>Opportunity Grants (ELTA)</v>
          </cell>
          <cell r="L562">
            <v>250000</v>
          </cell>
          <cell r="M562">
            <v>0</v>
          </cell>
          <cell r="N562" t="str">
            <v>AP0</v>
          </cell>
        </row>
        <row r="563">
          <cell r="A563" t="str">
            <v>19Opportunity Grants (ELTA)</v>
          </cell>
          <cell r="B563">
            <v>11</v>
          </cell>
          <cell r="C563">
            <v>19</v>
          </cell>
          <cell r="D563" t="b">
            <v>1</v>
          </cell>
          <cell r="E563" t="str">
            <v>Columbia Basin</v>
          </cell>
          <cell r="F563" t="str">
            <v>08A</v>
          </cell>
          <cell r="G563" t="str">
            <v>AP0</v>
          </cell>
          <cell r="H563" t="str">
            <v>AP0</v>
          </cell>
          <cell r="I563" t="str">
            <v>08A-AP0</v>
          </cell>
          <cell r="J563" t="str">
            <v>08AAP0</v>
          </cell>
          <cell r="K563" t="str">
            <v>Opportunity Grants (ELTA)</v>
          </cell>
          <cell r="L563">
            <v>250000</v>
          </cell>
          <cell r="M563">
            <v>0</v>
          </cell>
          <cell r="N563" t="str">
            <v>AP0</v>
          </cell>
        </row>
        <row r="564">
          <cell r="A564" t="str">
            <v>23Opportunity Grants (ELTA)</v>
          </cell>
          <cell r="B564">
            <v>11</v>
          </cell>
          <cell r="C564">
            <v>23</v>
          </cell>
          <cell r="D564" t="b">
            <v>1</v>
          </cell>
          <cell r="E564" t="str">
            <v>Edmonds</v>
          </cell>
          <cell r="F564" t="str">
            <v>08A</v>
          </cell>
          <cell r="G564" t="str">
            <v>AP0</v>
          </cell>
          <cell r="H564" t="str">
            <v>AP0</v>
          </cell>
          <cell r="I564" t="str">
            <v>08A-AP0</v>
          </cell>
          <cell r="J564" t="str">
            <v>08AAP0</v>
          </cell>
          <cell r="K564" t="str">
            <v>Opportunity Grants (ELTA)</v>
          </cell>
          <cell r="L564">
            <v>63600</v>
          </cell>
          <cell r="M564">
            <v>0</v>
          </cell>
          <cell r="N564" t="str">
            <v>AP0</v>
          </cell>
        </row>
        <row r="565">
          <cell r="A565" t="str">
            <v>5Opportunity Grants (ELTA)</v>
          </cell>
          <cell r="B565">
            <v>11</v>
          </cell>
          <cell r="C565">
            <v>5</v>
          </cell>
          <cell r="D565" t="b">
            <v>1</v>
          </cell>
          <cell r="E565" t="str">
            <v>Everett</v>
          </cell>
          <cell r="F565" t="str">
            <v>08A</v>
          </cell>
          <cell r="G565" t="str">
            <v>AP0</v>
          </cell>
          <cell r="H565" t="str">
            <v>AP0</v>
          </cell>
          <cell r="I565" t="str">
            <v>08A-AP0</v>
          </cell>
          <cell r="J565" t="str">
            <v>08AAP0</v>
          </cell>
          <cell r="K565" t="str">
            <v>Opportunity Grants (ELTA)</v>
          </cell>
          <cell r="L565">
            <v>290000</v>
          </cell>
          <cell r="M565">
            <v>0</v>
          </cell>
          <cell r="N565" t="str">
            <v>AP0</v>
          </cell>
        </row>
        <row r="566">
          <cell r="A566" t="str">
            <v>2Opportunity Grants (ELTA)</v>
          </cell>
          <cell r="B566">
            <v>11</v>
          </cell>
          <cell r="C566">
            <v>2</v>
          </cell>
          <cell r="D566" t="b">
            <v>1</v>
          </cell>
          <cell r="E566" t="str">
            <v>Grays Harbor</v>
          </cell>
          <cell r="F566" t="str">
            <v>08A</v>
          </cell>
          <cell r="G566" t="str">
            <v>AP0</v>
          </cell>
          <cell r="H566" t="str">
            <v>AP0</v>
          </cell>
          <cell r="I566" t="str">
            <v>08A-AP0</v>
          </cell>
          <cell r="J566" t="str">
            <v>08AAP0</v>
          </cell>
          <cell r="K566" t="str">
            <v>Opportunity Grants (ELTA)</v>
          </cell>
          <cell r="L566">
            <v>270000</v>
          </cell>
          <cell r="M566">
            <v>0</v>
          </cell>
          <cell r="N566" t="str">
            <v>AP0</v>
          </cell>
        </row>
        <row r="567">
          <cell r="A567" t="str">
            <v>10Opportunity Grants (ELTA)</v>
          </cell>
          <cell r="B567">
            <v>11</v>
          </cell>
          <cell r="C567">
            <v>10</v>
          </cell>
          <cell r="D567" t="b">
            <v>1</v>
          </cell>
          <cell r="E567" t="str">
            <v>Green River</v>
          </cell>
          <cell r="F567" t="str">
            <v>08A</v>
          </cell>
          <cell r="G567" t="str">
            <v>AP0</v>
          </cell>
          <cell r="H567" t="str">
            <v>AP0</v>
          </cell>
          <cell r="I567" t="str">
            <v>08A-AP0</v>
          </cell>
          <cell r="J567" t="str">
            <v>08AAP0</v>
          </cell>
          <cell r="K567" t="str">
            <v>Opportunity Grants (ELTA)</v>
          </cell>
          <cell r="L567">
            <v>325000</v>
          </cell>
          <cell r="M567">
            <v>0</v>
          </cell>
          <cell r="N567" t="str">
            <v>AP0</v>
          </cell>
        </row>
        <row r="568">
          <cell r="A568" t="str">
            <v>26Opportunity Grants (ELTA)</v>
          </cell>
          <cell r="B568">
            <v>11</v>
          </cell>
          <cell r="C568">
            <v>26</v>
          </cell>
          <cell r="D568" t="b">
            <v>1</v>
          </cell>
          <cell r="E568" t="str">
            <v>Lake Washington</v>
          </cell>
          <cell r="F568" t="str">
            <v>08A</v>
          </cell>
          <cell r="G568" t="str">
            <v>AP0</v>
          </cell>
          <cell r="H568" t="str">
            <v>AP0</v>
          </cell>
          <cell r="I568" t="str">
            <v>08A-AP0</v>
          </cell>
          <cell r="J568" t="str">
            <v>08AAP0</v>
          </cell>
          <cell r="K568" t="str">
            <v>Opportunity Grants (ELTA)</v>
          </cell>
          <cell r="L568">
            <v>250000</v>
          </cell>
          <cell r="M568">
            <v>0</v>
          </cell>
          <cell r="N568" t="str">
            <v>AP0</v>
          </cell>
        </row>
        <row r="569">
          <cell r="A569" t="str">
            <v>13Opportunity Grants (ELTA)</v>
          </cell>
          <cell r="B569">
            <v>11</v>
          </cell>
          <cell r="C569">
            <v>13</v>
          </cell>
          <cell r="D569" t="b">
            <v>1</v>
          </cell>
          <cell r="E569" t="str">
            <v>Lower Columbia</v>
          </cell>
          <cell r="F569" t="str">
            <v>08A</v>
          </cell>
          <cell r="G569" t="str">
            <v>AP0</v>
          </cell>
          <cell r="H569" t="str">
            <v>AP0</v>
          </cell>
          <cell r="I569" t="str">
            <v>08A-AP0</v>
          </cell>
          <cell r="J569" t="str">
            <v>08AAP0</v>
          </cell>
          <cell r="K569" t="str">
            <v>Opportunity Grants (ELTA)</v>
          </cell>
          <cell r="L569">
            <v>383540</v>
          </cell>
          <cell r="M569">
            <v>0</v>
          </cell>
          <cell r="N569" t="str">
            <v>AP0</v>
          </cell>
        </row>
        <row r="570">
          <cell r="A570" t="str">
            <v>3Opportunity Grants (ELTA)</v>
          </cell>
          <cell r="B570">
            <v>11</v>
          </cell>
          <cell r="C570">
            <v>3</v>
          </cell>
          <cell r="D570" t="b">
            <v>1</v>
          </cell>
          <cell r="E570" t="str">
            <v>Olympic</v>
          </cell>
          <cell r="F570" t="str">
            <v>08A</v>
          </cell>
          <cell r="G570" t="str">
            <v>AP0</v>
          </cell>
          <cell r="H570" t="str">
            <v>AP0</v>
          </cell>
          <cell r="I570" t="str">
            <v>08A-AP0</v>
          </cell>
          <cell r="J570" t="str">
            <v>08AAP0</v>
          </cell>
          <cell r="K570" t="str">
            <v>Opportunity Grants (ELTA)</v>
          </cell>
          <cell r="L570">
            <v>21200</v>
          </cell>
          <cell r="M570">
            <v>0</v>
          </cell>
          <cell r="N570" t="str">
            <v>AP0</v>
          </cell>
        </row>
        <row r="571">
          <cell r="A571" t="str">
            <v>11Opportunity Grants (ELTA)</v>
          </cell>
          <cell r="B571">
            <v>11</v>
          </cell>
          <cell r="C571">
            <v>11</v>
          </cell>
          <cell r="D571" t="b">
            <v>1</v>
          </cell>
          <cell r="E571" t="str">
            <v>Pierce</v>
          </cell>
          <cell r="F571" t="str">
            <v>08A</v>
          </cell>
          <cell r="G571" t="str">
            <v>AP0</v>
          </cell>
          <cell r="H571" t="str">
            <v>AP0</v>
          </cell>
          <cell r="I571" t="str">
            <v>08A-AP0</v>
          </cell>
          <cell r="J571" t="str">
            <v>08AAP0</v>
          </cell>
          <cell r="K571" t="str">
            <v>Opportunity Grants (ELTA)</v>
          </cell>
          <cell r="L571">
            <v>630000</v>
          </cell>
          <cell r="M571">
            <v>0</v>
          </cell>
          <cell r="N571" t="str">
            <v>AP0</v>
          </cell>
        </row>
        <row r="572">
          <cell r="A572" t="str">
            <v>27Opportunity Grants (ELTA)</v>
          </cell>
          <cell r="B572">
            <v>11</v>
          </cell>
          <cell r="C572">
            <v>27</v>
          </cell>
          <cell r="D572" t="b">
            <v>1</v>
          </cell>
          <cell r="E572" t="str">
            <v>Renton</v>
          </cell>
          <cell r="F572" t="str">
            <v>08A</v>
          </cell>
          <cell r="G572" t="str">
            <v>AP0</v>
          </cell>
          <cell r="H572" t="str">
            <v>AP0</v>
          </cell>
          <cell r="I572" t="str">
            <v>08A-AP0</v>
          </cell>
          <cell r="J572" t="str">
            <v>08AAP0</v>
          </cell>
          <cell r="K572" t="str">
            <v>Opportunity Grants (ELTA)</v>
          </cell>
          <cell r="L572">
            <v>240000</v>
          </cell>
          <cell r="M572">
            <v>0</v>
          </cell>
          <cell r="N572" t="str">
            <v>AP0</v>
          </cell>
        </row>
        <row r="573">
          <cell r="A573" t="str">
            <v>6Opportunity Grants (ELTA)</v>
          </cell>
          <cell r="B573">
            <v>11</v>
          </cell>
          <cell r="C573">
            <v>6</v>
          </cell>
          <cell r="D573" t="b">
            <v>1</v>
          </cell>
          <cell r="E573" t="str">
            <v>Seattle</v>
          </cell>
          <cell r="F573" t="str">
            <v>08A</v>
          </cell>
          <cell r="G573" t="str">
            <v>AP0</v>
          </cell>
          <cell r="H573" t="str">
            <v>AP0</v>
          </cell>
          <cell r="I573" t="str">
            <v>08A-AP0</v>
          </cell>
          <cell r="J573" t="str">
            <v>08AAP0</v>
          </cell>
          <cell r="K573" t="str">
            <v>Opportunity Grants (ELTA)</v>
          </cell>
          <cell r="L573">
            <v>972576</v>
          </cell>
          <cell r="M573">
            <v>0</v>
          </cell>
          <cell r="N573" t="str">
            <v>AP0</v>
          </cell>
        </row>
        <row r="574">
          <cell r="A574" t="str">
            <v>4Opportunity Grants (ELTA)</v>
          </cell>
          <cell r="B574">
            <v>11</v>
          </cell>
          <cell r="C574">
            <v>4</v>
          </cell>
          <cell r="D574" t="b">
            <v>1</v>
          </cell>
          <cell r="E574" t="str">
            <v>Skagit Valley</v>
          </cell>
          <cell r="F574" t="str">
            <v>08A</v>
          </cell>
          <cell r="G574" t="str">
            <v>AP0</v>
          </cell>
          <cell r="H574" t="str">
            <v>AP0</v>
          </cell>
          <cell r="I574" t="str">
            <v>08A-AP0</v>
          </cell>
          <cell r="J574" t="str">
            <v>08AAP0</v>
          </cell>
          <cell r="K574" t="str">
            <v>Opportunity Grants (ELTA)</v>
          </cell>
          <cell r="L574">
            <v>250000</v>
          </cell>
          <cell r="M574">
            <v>0</v>
          </cell>
          <cell r="N574" t="str">
            <v>AP0</v>
          </cell>
        </row>
        <row r="575">
          <cell r="A575" t="str">
            <v>24Opportunity Grants (ELTA)</v>
          </cell>
          <cell r="B575">
            <v>11</v>
          </cell>
          <cell r="C575">
            <v>24</v>
          </cell>
          <cell r="D575" t="b">
            <v>1</v>
          </cell>
          <cell r="E575" t="str">
            <v>South Puget Sound</v>
          </cell>
          <cell r="F575" t="str">
            <v>08A</v>
          </cell>
          <cell r="G575" t="str">
            <v>AP0</v>
          </cell>
          <cell r="H575" t="str">
            <v>AP0</v>
          </cell>
          <cell r="I575" t="str">
            <v>08A-AP0</v>
          </cell>
          <cell r="J575" t="str">
            <v>08AAP0</v>
          </cell>
          <cell r="K575" t="str">
            <v>Opportunity Grants (ELTA)</v>
          </cell>
          <cell r="L575">
            <v>250000</v>
          </cell>
          <cell r="M575">
            <v>0</v>
          </cell>
          <cell r="N575" t="str">
            <v>AP0</v>
          </cell>
        </row>
        <row r="576">
          <cell r="A576" t="str">
            <v>17Opportunity Grants (ELTA)</v>
          </cell>
          <cell r="B576">
            <v>11</v>
          </cell>
          <cell r="C576">
            <v>17</v>
          </cell>
          <cell r="D576" t="b">
            <v>1</v>
          </cell>
          <cell r="E576" t="str">
            <v>Spokane</v>
          </cell>
          <cell r="F576" t="str">
            <v>08A</v>
          </cell>
          <cell r="G576" t="str">
            <v>AP0</v>
          </cell>
          <cell r="H576" t="str">
            <v>AP0</v>
          </cell>
          <cell r="I576" t="str">
            <v>08A-AP0</v>
          </cell>
          <cell r="J576" t="str">
            <v>08AAP0</v>
          </cell>
          <cell r="K576" t="str">
            <v>Opportunity Grants (ELTA)</v>
          </cell>
          <cell r="L576">
            <v>465000</v>
          </cell>
          <cell r="M576">
            <v>0</v>
          </cell>
          <cell r="N576" t="str">
            <v>AP0</v>
          </cell>
        </row>
        <row r="577">
          <cell r="A577" t="str">
            <v>89Opportunity Grants (ELTA)</v>
          </cell>
          <cell r="B577">
            <v>11</v>
          </cell>
          <cell r="C577">
            <v>89</v>
          </cell>
          <cell r="D577" t="b">
            <v>1</v>
          </cell>
          <cell r="E577" t="str">
            <v>State Board</v>
          </cell>
          <cell r="F577" t="str">
            <v>08A</v>
          </cell>
          <cell r="G577" t="str">
            <v>AP0</v>
          </cell>
          <cell r="H577" t="str">
            <v>AP0</v>
          </cell>
          <cell r="I577" t="str">
            <v>08A-AP0</v>
          </cell>
          <cell r="J577" t="str">
            <v>08AAP0</v>
          </cell>
          <cell r="K577" t="str">
            <v>Opportunity Grants (ELTA)</v>
          </cell>
          <cell r="L577">
            <v>815000</v>
          </cell>
          <cell r="M577">
            <v>0</v>
          </cell>
          <cell r="N577" t="str">
            <v>AP0</v>
          </cell>
        </row>
        <row r="578">
          <cell r="A578" t="str">
            <v>22Opportunity Grants (ELTA)</v>
          </cell>
          <cell r="B578">
            <v>11</v>
          </cell>
          <cell r="C578">
            <v>22</v>
          </cell>
          <cell r="D578" t="b">
            <v>1</v>
          </cell>
          <cell r="E578" t="str">
            <v>Tacoma</v>
          </cell>
          <cell r="F578" t="str">
            <v>08A</v>
          </cell>
          <cell r="G578" t="str">
            <v>AP0</v>
          </cell>
          <cell r="H578" t="str">
            <v>AP0</v>
          </cell>
          <cell r="I578" t="str">
            <v>08A-AP0</v>
          </cell>
          <cell r="J578" t="str">
            <v>08AAP0</v>
          </cell>
          <cell r="K578" t="str">
            <v>Opportunity Grants (ELTA)</v>
          </cell>
          <cell r="L578">
            <v>154258</v>
          </cell>
          <cell r="M578">
            <v>0</v>
          </cell>
          <cell r="N578" t="str">
            <v>AP0</v>
          </cell>
        </row>
        <row r="579">
          <cell r="A579" t="str">
            <v>20Opportunity Grants (ELTA)</v>
          </cell>
          <cell r="B579">
            <v>11</v>
          </cell>
          <cell r="C579">
            <v>20</v>
          </cell>
          <cell r="D579" t="b">
            <v>1</v>
          </cell>
          <cell r="E579" t="str">
            <v>Walla Walla</v>
          </cell>
          <cell r="F579" t="str">
            <v>08A</v>
          </cell>
          <cell r="G579" t="str">
            <v>AP0</v>
          </cell>
          <cell r="H579" t="str">
            <v>AP0</v>
          </cell>
          <cell r="I579" t="str">
            <v>08A-AP0</v>
          </cell>
          <cell r="J579" t="str">
            <v>08AAP0</v>
          </cell>
          <cell r="K579" t="str">
            <v>Opportunity Grants (ELTA)</v>
          </cell>
          <cell r="L579">
            <v>88000</v>
          </cell>
          <cell r="M579">
            <v>0</v>
          </cell>
          <cell r="N579" t="str">
            <v>AP0</v>
          </cell>
        </row>
        <row r="580">
          <cell r="A580" t="str">
            <v>15Opportunity Grants (ELTA)</v>
          </cell>
          <cell r="B580">
            <v>11</v>
          </cell>
          <cell r="C580">
            <v>15</v>
          </cell>
          <cell r="D580" t="b">
            <v>1</v>
          </cell>
          <cell r="E580" t="str">
            <v>Wenatchee</v>
          </cell>
          <cell r="F580" t="str">
            <v>08A</v>
          </cell>
          <cell r="G580" t="str">
            <v>AP0</v>
          </cell>
          <cell r="H580" t="str">
            <v>AP0</v>
          </cell>
          <cell r="I580" t="str">
            <v>08A-AP0</v>
          </cell>
          <cell r="J580" t="str">
            <v>08AAP0</v>
          </cell>
          <cell r="K580" t="str">
            <v>Opportunity Grants (ELTA)</v>
          </cell>
          <cell r="L580">
            <v>276040</v>
          </cell>
          <cell r="M580">
            <v>0</v>
          </cell>
          <cell r="N580" t="str">
            <v>AP0</v>
          </cell>
        </row>
        <row r="581">
          <cell r="A581" t="str">
            <v>21Opportunity Grants (ELTA)</v>
          </cell>
          <cell r="B581">
            <v>11</v>
          </cell>
          <cell r="C581">
            <v>21</v>
          </cell>
          <cell r="D581" t="b">
            <v>1</v>
          </cell>
          <cell r="E581" t="str">
            <v>Whatcom</v>
          </cell>
          <cell r="F581" t="str">
            <v>08A</v>
          </cell>
          <cell r="G581" t="str">
            <v>AP0</v>
          </cell>
          <cell r="H581" t="str">
            <v>AP0</v>
          </cell>
          <cell r="I581" t="str">
            <v>08A-AP0</v>
          </cell>
          <cell r="J581" t="str">
            <v>08AAP0</v>
          </cell>
          <cell r="K581" t="str">
            <v>Opportunity Grants (ELTA)</v>
          </cell>
          <cell r="L581">
            <v>106000</v>
          </cell>
          <cell r="M581">
            <v>0</v>
          </cell>
          <cell r="N581" t="str">
            <v>AP0</v>
          </cell>
        </row>
        <row r="582">
          <cell r="A582" t="str">
            <v>25Opportunity Grants (GFS)</v>
          </cell>
          <cell r="B582">
            <v>11</v>
          </cell>
          <cell r="C582">
            <v>25</v>
          </cell>
          <cell r="D582" t="b">
            <v>1</v>
          </cell>
          <cell r="E582" t="str">
            <v>Bellingham</v>
          </cell>
          <cell r="F582" t="str">
            <v>001</v>
          </cell>
          <cell r="G582" t="str">
            <v>AN1</v>
          </cell>
          <cell r="H582" t="str">
            <v>AN1</v>
          </cell>
          <cell r="I582" t="str">
            <v>001-AN1</v>
          </cell>
          <cell r="J582" t="str">
            <v>001AN1</v>
          </cell>
          <cell r="K582" t="str">
            <v>Opportunity Grants (GFS)</v>
          </cell>
          <cell r="L582">
            <v>288000</v>
          </cell>
          <cell r="M582">
            <v>0</v>
          </cell>
          <cell r="N582" t="str">
            <v>AN1</v>
          </cell>
        </row>
        <row r="583">
          <cell r="A583" t="str">
            <v>18Opportunity Grants (GFS)</v>
          </cell>
          <cell r="B583">
            <v>11</v>
          </cell>
          <cell r="C583">
            <v>18</v>
          </cell>
          <cell r="D583" t="b">
            <v>1</v>
          </cell>
          <cell r="E583" t="str">
            <v>Big Bend</v>
          </cell>
          <cell r="F583" t="str">
            <v>001</v>
          </cell>
          <cell r="G583" t="str">
            <v>AN1</v>
          </cell>
          <cell r="H583" t="str">
            <v>AN1</v>
          </cell>
          <cell r="I583" t="str">
            <v>001-AN1</v>
          </cell>
          <cell r="J583" t="str">
            <v>001AN1</v>
          </cell>
          <cell r="K583" t="str">
            <v>Opportunity Grants (GFS)</v>
          </cell>
          <cell r="L583">
            <v>399000</v>
          </cell>
          <cell r="M583">
            <v>0</v>
          </cell>
          <cell r="N583" t="str">
            <v>AN1</v>
          </cell>
        </row>
        <row r="584">
          <cell r="A584" t="str">
            <v>29Opportunity Grants (GFS)</v>
          </cell>
          <cell r="B584">
            <v>11</v>
          </cell>
          <cell r="C584">
            <v>29</v>
          </cell>
          <cell r="D584" t="b">
            <v>1</v>
          </cell>
          <cell r="E584" t="str">
            <v>Clover Park</v>
          </cell>
          <cell r="F584" t="str">
            <v>001</v>
          </cell>
          <cell r="G584" t="str">
            <v>AN1</v>
          </cell>
          <cell r="H584" t="str">
            <v>AN1</v>
          </cell>
          <cell r="I584" t="str">
            <v>001-AN1</v>
          </cell>
          <cell r="J584" t="str">
            <v>001AN1</v>
          </cell>
          <cell r="K584" t="str">
            <v>Opportunity Grants (GFS)</v>
          </cell>
          <cell r="L584">
            <v>440200</v>
          </cell>
          <cell r="M584">
            <v>0</v>
          </cell>
          <cell r="N584" t="str">
            <v>AN1</v>
          </cell>
        </row>
        <row r="585">
          <cell r="A585" t="str">
            <v>23Opportunity Grants (GFS)</v>
          </cell>
          <cell r="B585">
            <v>11</v>
          </cell>
          <cell r="C585">
            <v>23</v>
          </cell>
          <cell r="D585" t="b">
            <v>1</v>
          </cell>
          <cell r="E585" t="str">
            <v>Edmonds</v>
          </cell>
          <cell r="F585" t="str">
            <v>001</v>
          </cell>
          <cell r="G585" t="str">
            <v>AN1</v>
          </cell>
          <cell r="H585" t="str">
            <v>AN1</v>
          </cell>
          <cell r="I585" t="str">
            <v>001-AN1</v>
          </cell>
          <cell r="J585" t="str">
            <v>001AN1</v>
          </cell>
          <cell r="K585" t="str">
            <v>Opportunity Grants (GFS)</v>
          </cell>
          <cell r="L585">
            <v>432000</v>
          </cell>
          <cell r="M585">
            <v>0</v>
          </cell>
          <cell r="N585" t="str">
            <v>AN1</v>
          </cell>
        </row>
        <row r="586">
          <cell r="A586" t="str">
            <v>9Opportunity Grants (GFS)</v>
          </cell>
          <cell r="B586">
            <v>11</v>
          </cell>
          <cell r="C586">
            <v>9</v>
          </cell>
          <cell r="D586" t="b">
            <v>1</v>
          </cell>
          <cell r="E586" t="str">
            <v>Highline</v>
          </cell>
          <cell r="F586" t="str">
            <v>001</v>
          </cell>
          <cell r="G586" t="str">
            <v>AN1</v>
          </cell>
          <cell r="H586" t="str">
            <v>AN1</v>
          </cell>
          <cell r="I586" t="str">
            <v>001-AN1</v>
          </cell>
          <cell r="J586" t="str">
            <v>001AN1</v>
          </cell>
          <cell r="K586" t="str">
            <v>Opportunity Grants (GFS)</v>
          </cell>
          <cell r="L586">
            <v>379000</v>
          </cell>
          <cell r="M586">
            <v>0</v>
          </cell>
          <cell r="N586" t="str">
            <v>AN1</v>
          </cell>
        </row>
        <row r="587">
          <cell r="A587" t="str">
            <v>3Opportunity Grants (GFS)</v>
          </cell>
          <cell r="B587">
            <v>11</v>
          </cell>
          <cell r="C587">
            <v>3</v>
          </cell>
          <cell r="D587" t="b">
            <v>1</v>
          </cell>
          <cell r="E587" t="str">
            <v>Olympic</v>
          </cell>
          <cell r="F587" t="str">
            <v>001</v>
          </cell>
          <cell r="G587" t="str">
            <v>AN1</v>
          </cell>
          <cell r="H587" t="str">
            <v>AN1</v>
          </cell>
          <cell r="I587" t="str">
            <v>001-AN1</v>
          </cell>
          <cell r="J587" t="str">
            <v>001AN1</v>
          </cell>
          <cell r="K587" t="str">
            <v>Opportunity Grants (GFS)</v>
          </cell>
          <cell r="L587">
            <v>305000</v>
          </cell>
          <cell r="M587">
            <v>0</v>
          </cell>
          <cell r="N587" t="str">
            <v>AN1</v>
          </cell>
        </row>
        <row r="588">
          <cell r="A588" t="str">
            <v>1Opportunity Grants (GFS)</v>
          </cell>
          <cell r="B588">
            <v>11</v>
          </cell>
          <cell r="C588">
            <v>1</v>
          </cell>
          <cell r="D588" t="b">
            <v>1</v>
          </cell>
          <cell r="E588" t="str">
            <v>Peninsula</v>
          </cell>
          <cell r="F588" t="str">
            <v>001</v>
          </cell>
          <cell r="G588" t="str">
            <v>AN1</v>
          </cell>
          <cell r="H588" t="str">
            <v>AN1</v>
          </cell>
          <cell r="I588" t="str">
            <v>001-AN1</v>
          </cell>
          <cell r="J588" t="str">
            <v>001AN1</v>
          </cell>
          <cell r="K588" t="str">
            <v>Opportunity Grants (GFS)</v>
          </cell>
          <cell r="L588">
            <v>370000</v>
          </cell>
          <cell r="M588">
            <v>0</v>
          </cell>
          <cell r="N588" t="str">
            <v>AN1</v>
          </cell>
        </row>
        <row r="589">
          <cell r="A589" t="str">
            <v>7Opportunity Grants (GFS)</v>
          </cell>
          <cell r="B589">
            <v>11</v>
          </cell>
          <cell r="C589">
            <v>7</v>
          </cell>
          <cell r="D589" t="b">
            <v>1</v>
          </cell>
          <cell r="E589" t="str">
            <v>Shoreline</v>
          </cell>
          <cell r="F589" t="str">
            <v>001</v>
          </cell>
          <cell r="G589" t="str">
            <v>AN1</v>
          </cell>
          <cell r="H589" t="str">
            <v>AN1</v>
          </cell>
          <cell r="I589" t="str">
            <v>001-AN1</v>
          </cell>
          <cell r="J589" t="str">
            <v>001AN1</v>
          </cell>
          <cell r="K589" t="str">
            <v>Opportunity Grants (GFS)</v>
          </cell>
          <cell r="L589">
            <v>416000</v>
          </cell>
          <cell r="M589">
            <v>0</v>
          </cell>
          <cell r="N589" t="str">
            <v>AN1</v>
          </cell>
        </row>
        <row r="590">
          <cell r="A590" t="str">
            <v>20Opportunity Grants (GFS)</v>
          </cell>
          <cell r="B590">
            <v>11</v>
          </cell>
          <cell r="C590">
            <v>20</v>
          </cell>
          <cell r="D590" t="b">
            <v>1</v>
          </cell>
          <cell r="E590" t="str">
            <v>Walla Walla</v>
          </cell>
          <cell r="F590" t="str">
            <v>001</v>
          </cell>
          <cell r="G590" t="str">
            <v>AN1</v>
          </cell>
          <cell r="H590" t="str">
            <v>AN1</v>
          </cell>
          <cell r="I590" t="str">
            <v>001-AN1</v>
          </cell>
          <cell r="J590" t="str">
            <v>001AN1</v>
          </cell>
          <cell r="K590" t="str">
            <v>Opportunity Grants (GFS)</v>
          </cell>
          <cell r="L590">
            <v>432000</v>
          </cell>
          <cell r="M590">
            <v>0</v>
          </cell>
          <cell r="N590" t="str">
            <v>AN1</v>
          </cell>
        </row>
        <row r="591">
          <cell r="A591" t="str">
            <v>21Opportunity Grants (GFS)</v>
          </cell>
          <cell r="B591">
            <v>11</v>
          </cell>
          <cell r="C591">
            <v>21</v>
          </cell>
          <cell r="D591" t="b">
            <v>1</v>
          </cell>
          <cell r="E591" t="str">
            <v>Whatcom</v>
          </cell>
          <cell r="F591" t="str">
            <v>001</v>
          </cell>
          <cell r="G591" t="str">
            <v>AN1</v>
          </cell>
          <cell r="H591" t="str">
            <v>AN1</v>
          </cell>
          <cell r="I591" t="str">
            <v>001-AN1</v>
          </cell>
          <cell r="J591" t="str">
            <v>001AN1</v>
          </cell>
          <cell r="K591" t="str">
            <v>Opportunity Grants (GFS)</v>
          </cell>
          <cell r="L591">
            <v>175800</v>
          </cell>
          <cell r="M591">
            <v>0</v>
          </cell>
          <cell r="N591" t="str">
            <v>AN1</v>
          </cell>
        </row>
        <row r="592">
          <cell r="A592" t="str">
            <v>16Opportunity Grants (GFS)</v>
          </cell>
          <cell r="B592">
            <v>11</v>
          </cell>
          <cell r="C592">
            <v>16</v>
          </cell>
          <cell r="D592" t="b">
            <v>1</v>
          </cell>
          <cell r="E592" t="str">
            <v>Yakima Valley</v>
          </cell>
          <cell r="F592" t="str">
            <v>001</v>
          </cell>
          <cell r="G592" t="str">
            <v>AN1</v>
          </cell>
          <cell r="H592" t="str">
            <v>AN1</v>
          </cell>
          <cell r="I592" t="str">
            <v>001-AN1</v>
          </cell>
          <cell r="J592" t="str">
            <v>001AN1</v>
          </cell>
          <cell r="K592" t="str">
            <v>Opportunity Grants (GFS)</v>
          </cell>
          <cell r="L592">
            <v>363000</v>
          </cell>
          <cell r="M592">
            <v>0</v>
          </cell>
          <cell r="N592" t="str">
            <v>AN1</v>
          </cell>
        </row>
        <row r="593">
          <cell r="A593" t="str">
            <v>28Outcomes Assessment</v>
          </cell>
          <cell r="B593">
            <v>11</v>
          </cell>
          <cell r="C593">
            <v>28</v>
          </cell>
          <cell r="D593" t="b">
            <v>1</v>
          </cell>
          <cell r="E593" t="str">
            <v>Bates</v>
          </cell>
          <cell r="F593" t="str">
            <v>001</v>
          </cell>
          <cell r="G593" t="str">
            <v>011</v>
          </cell>
          <cell r="H593" t="str">
            <v>011</v>
          </cell>
          <cell r="I593" t="str">
            <v>001-011</v>
          </cell>
          <cell r="J593" t="str">
            <v>001011</v>
          </cell>
          <cell r="K593" t="str">
            <v>Outcomes Assessment</v>
          </cell>
          <cell r="L593">
            <v>54210</v>
          </cell>
          <cell r="M593">
            <v>0</v>
          </cell>
          <cell r="N593">
            <v>101</v>
          </cell>
        </row>
        <row r="594">
          <cell r="A594" t="str">
            <v>8Outcomes Assessment</v>
          </cell>
          <cell r="B594">
            <v>11</v>
          </cell>
          <cell r="C594">
            <v>8</v>
          </cell>
          <cell r="D594" t="b">
            <v>1</v>
          </cell>
          <cell r="E594" t="str">
            <v>Bellevue</v>
          </cell>
          <cell r="F594" t="str">
            <v>001</v>
          </cell>
          <cell r="G594" t="str">
            <v>011</v>
          </cell>
          <cell r="H594" t="str">
            <v>011</v>
          </cell>
          <cell r="I594" t="str">
            <v>001-011</v>
          </cell>
          <cell r="J594" t="str">
            <v>001011</v>
          </cell>
          <cell r="K594" t="str">
            <v>Outcomes Assessment</v>
          </cell>
          <cell r="L594">
            <v>54210</v>
          </cell>
          <cell r="M594">
            <v>0</v>
          </cell>
          <cell r="N594">
            <v>101</v>
          </cell>
        </row>
        <row r="595">
          <cell r="A595" t="str">
            <v>25Outcomes Assessment</v>
          </cell>
          <cell r="B595">
            <v>11</v>
          </cell>
          <cell r="C595">
            <v>25</v>
          </cell>
          <cell r="D595" t="b">
            <v>1</v>
          </cell>
          <cell r="E595" t="str">
            <v>Bellingham</v>
          </cell>
          <cell r="F595" t="str">
            <v>001</v>
          </cell>
          <cell r="G595" t="str">
            <v>011</v>
          </cell>
          <cell r="H595" t="str">
            <v>011</v>
          </cell>
          <cell r="I595" t="str">
            <v>001-011</v>
          </cell>
          <cell r="J595" t="str">
            <v>001011</v>
          </cell>
          <cell r="K595" t="str">
            <v>Outcomes Assessment</v>
          </cell>
          <cell r="L595">
            <v>54210</v>
          </cell>
          <cell r="M595">
            <v>0</v>
          </cell>
          <cell r="N595">
            <v>101</v>
          </cell>
        </row>
        <row r="596">
          <cell r="A596" t="str">
            <v>18Outcomes Assessment</v>
          </cell>
          <cell r="B596">
            <v>11</v>
          </cell>
          <cell r="C596">
            <v>18</v>
          </cell>
          <cell r="D596" t="b">
            <v>1</v>
          </cell>
          <cell r="E596" t="str">
            <v>Big Bend</v>
          </cell>
          <cell r="F596" t="str">
            <v>001</v>
          </cell>
          <cell r="G596" t="str">
            <v>011</v>
          </cell>
          <cell r="H596" t="str">
            <v>011</v>
          </cell>
          <cell r="I596" t="str">
            <v>001-011</v>
          </cell>
          <cell r="J596" t="str">
            <v>001011</v>
          </cell>
          <cell r="K596" t="str">
            <v>Outcomes Assessment</v>
          </cell>
          <cell r="L596">
            <v>54210</v>
          </cell>
          <cell r="M596">
            <v>0</v>
          </cell>
          <cell r="N596">
            <v>101</v>
          </cell>
        </row>
        <row r="597">
          <cell r="A597" t="str">
            <v>30Outcomes Assessment</v>
          </cell>
          <cell r="B597">
            <v>11</v>
          </cell>
          <cell r="C597">
            <v>30</v>
          </cell>
          <cell r="D597" t="b">
            <v>1</v>
          </cell>
          <cell r="E597" t="str">
            <v>Cascadia</v>
          </cell>
          <cell r="F597" t="str">
            <v>001</v>
          </cell>
          <cell r="G597" t="str">
            <v>011</v>
          </cell>
          <cell r="H597" t="str">
            <v>011</v>
          </cell>
          <cell r="I597" t="str">
            <v>001-011</v>
          </cell>
          <cell r="J597" t="str">
            <v>001011</v>
          </cell>
          <cell r="K597" t="str">
            <v>Outcomes Assessment</v>
          </cell>
          <cell r="L597">
            <v>54210</v>
          </cell>
          <cell r="M597">
            <v>0</v>
          </cell>
          <cell r="N597">
            <v>101</v>
          </cell>
        </row>
        <row r="598">
          <cell r="A598" t="str">
            <v>12Outcomes Assessment</v>
          </cell>
          <cell r="B598">
            <v>11</v>
          </cell>
          <cell r="C598">
            <v>12</v>
          </cell>
          <cell r="D598" t="b">
            <v>1</v>
          </cell>
          <cell r="E598" t="str">
            <v>Centralia</v>
          </cell>
          <cell r="F598" t="str">
            <v>001</v>
          </cell>
          <cell r="G598" t="str">
            <v>011</v>
          </cell>
          <cell r="H598" t="str">
            <v>011</v>
          </cell>
          <cell r="I598" t="str">
            <v>001-011</v>
          </cell>
          <cell r="J598" t="str">
            <v>001011</v>
          </cell>
          <cell r="K598" t="str">
            <v>Outcomes Assessment</v>
          </cell>
          <cell r="L598">
            <v>54210</v>
          </cell>
          <cell r="M598">
            <v>0</v>
          </cell>
          <cell r="N598">
            <v>101</v>
          </cell>
        </row>
        <row r="599">
          <cell r="A599" t="str">
            <v>14Outcomes Assessment</v>
          </cell>
          <cell r="B599">
            <v>11</v>
          </cell>
          <cell r="C599">
            <v>14</v>
          </cell>
          <cell r="D599" t="b">
            <v>1</v>
          </cell>
          <cell r="E599" t="str">
            <v>Clark</v>
          </cell>
          <cell r="F599" t="str">
            <v>001</v>
          </cell>
          <cell r="G599" t="str">
            <v>011</v>
          </cell>
          <cell r="H599" t="str">
            <v>011</v>
          </cell>
          <cell r="I599" t="str">
            <v>001-011</v>
          </cell>
          <cell r="J599" t="str">
            <v>001011</v>
          </cell>
          <cell r="K599" t="str">
            <v>Outcomes Assessment</v>
          </cell>
          <cell r="L599">
            <v>54210</v>
          </cell>
          <cell r="M599">
            <v>0</v>
          </cell>
          <cell r="N599">
            <v>101</v>
          </cell>
        </row>
        <row r="600">
          <cell r="A600" t="str">
            <v>29Outcomes Assessment</v>
          </cell>
          <cell r="B600">
            <v>11</v>
          </cell>
          <cell r="C600">
            <v>29</v>
          </cell>
          <cell r="D600" t="b">
            <v>1</v>
          </cell>
          <cell r="E600" t="str">
            <v>Clover Park</v>
          </cell>
          <cell r="F600" t="str">
            <v>001</v>
          </cell>
          <cell r="G600" t="str">
            <v>011</v>
          </cell>
          <cell r="H600" t="str">
            <v>011</v>
          </cell>
          <cell r="I600" t="str">
            <v>001-011</v>
          </cell>
          <cell r="J600" t="str">
            <v>001011</v>
          </cell>
          <cell r="K600" t="str">
            <v>Outcomes Assessment</v>
          </cell>
          <cell r="L600">
            <v>54210</v>
          </cell>
          <cell r="M600">
            <v>0</v>
          </cell>
          <cell r="N600">
            <v>101</v>
          </cell>
        </row>
        <row r="601">
          <cell r="A601" t="str">
            <v>19Outcomes Assessment</v>
          </cell>
          <cell r="B601">
            <v>11</v>
          </cell>
          <cell r="C601">
            <v>19</v>
          </cell>
          <cell r="D601" t="b">
            <v>1</v>
          </cell>
          <cell r="E601" t="str">
            <v>Columbia Basin</v>
          </cell>
          <cell r="F601" t="str">
            <v>001</v>
          </cell>
          <cell r="G601" t="str">
            <v>011</v>
          </cell>
          <cell r="H601" t="str">
            <v>011</v>
          </cell>
          <cell r="I601" t="str">
            <v>001-011</v>
          </cell>
          <cell r="J601" t="str">
            <v>001011</v>
          </cell>
          <cell r="K601" t="str">
            <v>Outcomes Assessment</v>
          </cell>
          <cell r="L601">
            <v>54210</v>
          </cell>
          <cell r="M601">
            <v>0</v>
          </cell>
          <cell r="N601">
            <v>101</v>
          </cell>
        </row>
        <row r="602">
          <cell r="A602" t="str">
            <v>23Outcomes Assessment</v>
          </cell>
          <cell r="B602">
            <v>11</v>
          </cell>
          <cell r="C602">
            <v>23</v>
          </cell>
          <cell r="D602" t="b">
            <v>1</v>
          </cell>
          <cell r="E602" t="str">
            <v>Edmonds</v>
          </cell>
          <cell r="F602" t="str">
            <v>001</v>
          </cell>
          <cell r="G602" t="str">
            <v>011</v>
          </cell>
          <cell r="H602" t="str">
            <v>011</v>
          </cell>
          <cell r="I602" t="str">
            <v>001-011</v>
          </cell>
          <cell r="J602" t="str">
            <v>001011</v>
          </cell>
          <cell r="K602" t="str">
            <v>Outcomes Assessment</v>
          </cell>
          <cell r="L602">
            <v>54210</v>
          </cell>
          <cell r="M602">
            <v>0</v>
          </cell>
          <cell r="N602">
            <v>101</v>
          </cell>
        </row>
        <row r="603">
          <cell r="A603" t="str">
            <v>5Outcomes Assessment</v>
          </cell>
          <cell r="B603">
            <v>11</v>
          </cell>
          <cell r="C603">
            <v>5</v>
          </cell>
          <cell r="D603" t="b">
            <v>1</v>
          </cell>
          <cell r="E603" t="str">
            <v>Everett</v>
          </cell>
          <cell r="F603" t="str">
            <v>001</v>
          </cell>
          <cell r="G603" t="str">
            <v>011</v>
          </cell>
          <cell r="H603" t="str">
            <v>011</v>
          </cell>
          <cell r="I603" t="str">
            <v>001-011</v>
          </cell>
          <cell r="J603" t="str">
            <v>001011</v>
          </cell>
          <cell r="K603" t="str">
            <v>Outcomes Assessment</v>
          </cell>
          <cell r="L603">
            <v>54210</v>
          </cell>
          <cell r="M603">
            <v>0</v>
          </cell>
          <cell r="N603">
            <v>101</v>
          </cell>
        </row>
        <row r="604">
          <cell r="A604" t="str">
            <v>2Outcomes Assessment</v>
          </cell>
          <cell r="B604">
            <v>11</v>
          </cell>
          <cell r="C604">
            <v>2</v>
          </cell>
          <cell r="D604" t="b">
            <v>1</v>
          </cell>
          <cell r="E604" t="str">
            <v>Grays Harbor</v>
          </cell>
          <cell r="F604" t="str">
            <v>001</v>
          </cell>
          <cell r="G604" t="str">
            <v>011</v>
          </cell>
          <cell r="H604" t="str">
            <v>011</v>
          </cell>
          <cell r="I604" t="str">
            <v>001-011</v>
          </cell>
          <cell r="J604" t="str">
            <v>001011</v>
          </cell>
          <cell r="K604" t="str">
            <v>Outcomes Assessment</v>
          </cell>
          <cell r="L604">
            <v>54210</v>
          </cell>
          <cell r="M604">
            <v>0</v>
          </cell>
          <cell r="N604">
            <v>101</v>
          </cell>
        </row>
        <row r="605">
          <cell r="A605" t="str">
            <v>10Outcomes Assessment</v>
          </cell>
          <cell r="B605">
            <v>11</v>
          </cell>
          <cell r="C605">
            <v>10</v>
          </cell>
          <cell r="D605" t="b">
            <v>1</v>
          </cell>
          <cell r="E605" t="str">
            <v>Green River</v>
          </cell>
          <cell r="F605" t="str">
            <v>001</v>
          </cell>
          <cell r="G605" t="str">
            <v>011</v>
          </cell>
          <cell r="H605" t="str">
            <v>011</v>
          </cell>
          <cell r="I605" t="str">
            <v>001-011</v>
          </cell>
          <cell r="J605" t="str">
            <v>001011</v>
          </cell>
          <cell r="K605" t="str">
            <v>Outcomes Assessment</v>
          </cell>
          <cell r="L605">
            <v>54210</v>
          </cell>
          <cell r="M605">
            <v>0</v>
          </cell>
          <cell r="N605">
            <v>101</v>
          </cell>
        </row>
        <row r="606">
          <cell r="A606" t="str">
            <v>9Outcomes Assessment</v>
          </cell>
          <cell r="B606">
            <v>11</v>
          </cell>
          <cell r="C606">
            <v>9</v>
          </cell>
          <cell r="D606" t="b">
            <v>1</v>
          </cell>
          <cell r="E606" t="str">
            <v>Highline</v>
          </cell>
          <cell r="F606" t="str">
            <v>001</v>
          </cell>
          <cell r="G606" t="str">
            <v>011</v>
          </cell>
          <cell r="H606" t="str">
            <v>011</v>
          </cell>
          <cell r="I606" t="str">
            <v>001-011</v>
          </cell>
          <cell r="J606" t="str">
            <v>001011</v>
          </cell>
          <cell r="K606" t="str">
            <v>Outcomes Assessment</v>
          </cell>
          <cell r="L606">
            <v>54210</v>
          </cell>
          <cell r="M606">
            <v>0</v>
          </cell>
          <cell r="N606">
            <v>101</v>
          </cell>
        </row>
        <row r="607">
          <cell r="A607" t="str">
            <v>26Outcomes Assessment</v>
          </cell>
          <cell r="B607">
            <v>11</v>
          </cell>
          <cell r="C607">
            <v>26</v>
          </cell>
          <cell r="D607" t="b">
            <v>1</v>
          </cell>
          <cell r="E607" t="str">
            <v>Lake Washington</v>
          </cell>
          <cell r="F607" t="str">
            <v>001</v>
          </cell>
          <cell r="G607" t="str">
            <v>011</v>
          </cell>
          <cell r="H607" t="str">
            <v>011</v>
          </cell>
          <cell r="I607" t="str">
            <v>001-011</v>
          </cell>
          <cell r="J607" t="str">
            <v>001011</v>
          </cell>
          <cell r="K607" t="str">
            <v>Outcomes Assessment</v>
          </cell>
          <cell r="L607">
            <v>54210</v>
          </cell>
          <cell r="M607">
            <v>0</v>
          </cell>
          <cell r="N607">
            <v>101</v>
          </cell>
        </row>
        <row r="608">
          <cell r="A608" t="str">
            <v>13Outcomes Assessment</v>
          </cell>
          <cell r="B608">
            <v>11</v>
          </cell>
          <cell r="C608">
            <v>13</v>
          </cell>
          <cell r="D608" t="b">
            <v>1</v>
          </cell>
          <cell r="E608" t="str">
            <v>Lower Columbia</v>
          </cell>
          <cell r="F608" t="str">
            <v>001</v>
          </cell>
          <cell r="G608" t="str">
            <v>011</v>
          </cell>
          <cell r="H608" t="str">
            <v>011</v>
          </cell>
          <cell r="I608" t="str">
            <v>001-011</v>
          </cell>
          <cell r="J608" t="str">
            <v>001011</v>
          </cell>
          <cell r="K608" t="str">
            <v>Outcomes Assessment</v>
          </cell>
          <cell r="L608">
            <v>54210</v>
          </cell>
          <cell r="M608">
            <v>0</v>
          </cell>
          <cell r="N608">
            <v>101</v>
          </cell>
        </row>
        <row r="609">
          <cell r="A609" t="str">
            <v>3Outcomes Assessment</v>
          </cell>
          <cell r="B609">
            <v>11</v>
          </cell>
          <cell r="C609">
            <v>3</v>
          </cell>
          <cell r="D609" t="b">
            <v>1</v>
          </cell>
          <cell r="E609" t="str">
            <v>Olympic</v>
          </cell>
          <cell r="F609" t="str">
            <v>001</v>
          </cell>
          <cell r="G609" t="str">
            <v>011</v>
          </cell>
          <cell r="H609" t="str">
            <v>011</v>
          </cell>
          <cell r="I609" t="str">
            <v>001-011</v>
          </cell>
          <cell r="J609" t="str">
            <v>001011</v>
          </cell>
          <cell r="K609" t="str">
            <v>Outcomes Assessment</v>
          </cell>
          <cell r="L609">
            <v>54210</v>
          </cell>
          <cell r="M609">
            <v>0</v>
          </cell>
          <cell r="N609">
            <v>101</v>
          </cell>
        </row>
        <row r="610">
          <cell r="A610" t="str">
            <v>1Outcomes Assessment</v>
          </cell>
          <cell r="B610">
            <v>11</v>
          </cell>
          <cell r="C610">
            <v>1</v>
          </cell>
          <cell r="D610" t="b">
            <v>1</v>
          </cell>
          <cell r="E610" t="str">
            <v>Peninsula</v>
          </cell>
          <cell r="F610" t="str">
            <v>001</v>
          </cell>
          <cell r="G610" t="str">
            <v>011</v>
          </cell>
          <cell r="H610" t="str">
            <v>011</v>
          </cell>
          <cell r="I610" t="str">
            <v>001-011</v>
          </cell>
          <cell r="J610" t="str">
            <v>001011</v>
          </cell>
          <cell r="K610" t="str">
            <v>Outcomes Assessment</v>
          </cell>
          <cell r="L610">
            <v>54210</v>
          </cell>
          <cell r="M610">
            <v>0</v>
          </cell>
          <cell r="N610">
            <v>101</v>
          </cell>
        </row>
        <row r="611">
          <cell r="A611" t="str">
            <v>11Outcomes Assessment</v>
          </cell>
          <cell r="B611">
            <v>11</v>
          </cell>
          <cell r="C611">
            <v>11</v>
          </cell>
          <cell r="D611" t="b">
            <v>1</v>
          </cell>
          <cell r="E611" t="str">
            <v>Pierce</v>
          </cell>
          <cell r="F611" t="str">
            <v>001</v>
          </cell>
          <cell r="G611" t="str">
            <v>011</v>
          </cell>
          <cell r="H611" t="str">
            <v>011</v>
          </cell>
          <cell r="I611" t="str">
            <v>001-011</v>
          </cell>
          <cell r="J611" t="str">
            <v>001011</v>
          </cell>
          <cell r="K611" t="str">
            <v>Outcomes Assessment</v>
          </cell>
          <cell r="L611">
            <v>108420</v>
          </cell>
          <cell r="M611">
            <v>0</v>
          </cell>
          <cell r="N611">
            <v>101</v>
          </cell>
        </row>
        <row r="612">
          <cell r="A612" t="str">
            <v>27Outcomes Assessment</v>
          </cell>
          <cell r="B612">
            <v>11</v>
          </cell>
          <cell r="C612">
            <v>27</v>
          </cell>
          <cell r="D612" t="b">
            <v>1</v>
          </cell>
          <cell r="E612" t="str">
            <v>Renton</v>
          </cell>
          <cell r="F612" t="str">
            <v>001</v>
          </cell>
          <cell r="G612" t="str">
            <v>011</v>
          </cell>
          <cell r="H612" t="str">
            <v>011</v>
          </cell>
          <cell r="I612" t="str">
            <v>001-011</v>
          </cell>
          <cell r="J612" t="str">
            <v>001011</v>
          </cell>
          <cell r="K612" t="str">
            <v>Outcomes Assessment</v>
          </cell>
          <cell r="L612">
            <v>54210</v>
          </cell>
          <cell r="M612">
            <v>0</v>
          </cell>
          <cell r="N612">
            <v>101</v>
          </cell>
        </row>
        <row r="613">
          <cell r="A613" t="str">
            <v>6Outcomes Assessment</v>
          </cell>
          <cell r="B613">
            <v>11</v>
          </cell>
          <cell r="C613">
            <v>6</v>
          </cell>
          <cell r="D613" t="b">
            <v>1</v>
          </cell>
          <cell r="E613" t="str">
            <v>Seattle</v>
          </cell>
          <cell r="F613" t="str">
            <v>001</v>
          </cell>
          <cell r="G613" t="str">
            <v>011</v>
          </cell>
          <cell r="H613" t="str">
            <v>011</v>
          </cell>
          <cell r="I613" t="str">
            <v>001-011</v>
          </cell>
          <cell r="J613" t="str">
            <v>001011</v>
          </cell>
          <cell r="K613" t="str">
            <v>Outcomes Assessment</v>
          </cell>
          <cell r="L613">
            <v>162630</v>
          </cell>
          <cell r="M613">
            <v>0</v>
          </cell>
          <cell r="N613">
            <v>101</v>
          </cell>
        </row>
        <row r="614">
          <cell r="A614" t="str">
            <v>7Outcomes Assessment</v>
          </cell>
          <cell r="B614">
            <v>11</v>
          </cell>
          <cell r="C614">
            <v>7</v>
          </cell>
          <cell r="D614" t="b">
            <v>1</v>
          </cell>
          <cell r="E614" t="str">
            <v>Shoreline</v>
          </cell>
          <cell r="F614" t="str">
            <v>001</v>
          </cell>
          <cell r="G614" t="str">
            <v>011</v>
          </cell>
          <cell r="H614" t="str">
            <v>011</v>
          </cell>
          <cell r="I614" t="str">
            <v>001-011</v>
          </cell>
          <cell r="J614" t="str">
            <v>001011</v>
          </cell>
          <cell r="K614" t="str">
            <v>Outcomes Assessment</v>
          </cell>
          <cell r="L614">
            <v>54210</v>
          </cell>
          <cell r="M614">
            <v>0</v>
          </cell>
          <cell r="N614">
            <v>101</v>
          </cell>
        </row>
        <row r="615">
          <cell r="A615" t="str">
            <v>4Outcomes Assessment</v>
          </cell>
          <cell r="B615">
            <v>11</v>
          </cell>
          <cell r="C615">
            <v>4</v>
          </cell>
          <cell r="D615" t="b">
            <v>1</v>
          </cell>
          <cell r="E615" t="str">
            <v>Skagit Valley</v>
          </cell>
          <cell r="F615" t="str">
            <v>001</v>
          </cell>
          <cell r="G615" t="str">
            <v>011</v>
          </cell>
          <cell r="H615" t="str">
            <v>011</v>
          </cell>
          <cell r="I615" t="str">
            <v>001-011</v>
          </cell>
          <cell r="J615" t="str">
            <v>001011</v>
          </cell>
          <cell r="K615" t="str">
            <v>Outcomes Assessment</v>
          </cell>
          <cell r="L615">
            <v>54210</v>
          </cell>
          <cell r="M615">
            <v>0</v>
          </cell>
          <cell r="N615">
            <v>101</v>
          </cell>
        </row>
        <row r="616">
          <cell r="A616" t="str">
            <v>24Outcomes Assessment</v>
          </cell>
          <cell r="B616">
            <v>11</v>
          </cell>
          <cell r="C616">
            <v>24</v>
          </cell>
          <cell r="D616" t="b">
            <v>1</v>
          </cell>
          <cell r="E616" t="str">
            <v>South Puget Sound</v>
          </cell>
          <cell r="F616" t="str">
            <v>001</v>
          </cell>
          <cell r="G616" t="str">
            <v>011</v>
          </cell>
          <cell r="H616" t="str">
            <v>011</v>
          </cell>
          <cell r="I616" t="str">
            <v>001-011</v>
          </cell>
          <cell r="J616" t="str">
            <v>001011</v>
          </cell>
          <cell r="K616" t="str">
            <v>Outcomes Assessment</v>
          </cell>
          <cell r="L616">
            <v>54210</v>
          </cell>
          <cell r="M616">
            <v>0</v>
          </cell>
          <cell r="N616">
            <v>101</v>
          </cell>
        </row>
        <row r="617">
          <cell r="A617" t="str">
            <v>17Outcomes Assessment</v>
          </cell>
          <cell r="B617">
            <v>11</v>
          </cell>
          <cell r="C617">
            <v>17</v>
          </cell>
          <cell r="D617" t="b">
            <v>1</v>
          </cell>
          <cell r="E617" t="str">
            <v>Spokane</v>
          </cell>
          <cell r="F617" t="str">
            <v>001</v>
          </cell>
          <cell r="G617" t="str">
            <v>011</v>
          </cell>
          <cell r="H617" t="str">
            <v>011</v>
          </cell>
          <cell r="I617" t="str">
            <v>001-011</v>
          </cell>
          <cell r="J617" t="str">
            <v>001011</v>
          </cell>
          <cell r="K617" t="str">
            <v>Outcomes Assessment</v>
          </cell>
          <cell r="L617">
            <v>108420</v>
          </cell>
          <cell r="M617">
            <v>0</v>
          </cell>
          <cell r="N617">
            <v>101</v>
          </cell>
        </row>
        <row r="618">
          <cell r="A618" t="str">
            <v>89Outcomes Assessment</v>
          </cell>
          <cell r="B618">
            <v>11</v>
          </cell>
          <cell r="C618">
            <v>89</v>
          </cell>
          <cell r="D618" t="b">
            <v>1</v>
          </cell>
          <cell r="E618" t="str">
            <v>State Board</v>
          </cell>
          <cell r="F618" t="str">
            <v>001</v>
          </cell>
          <cell r="G618" t="str">
            <v>011</v>
          </cell>
          <cell r="H618" t="str">
            <v>011</v>
          </cell>
          <cell r="I618" t="str">
            <v>001-011</v>
          </cell>
          <cell r="J618" t="str">
            <v>001011</v>
          </cell>
          <cell r="K618" t="str">
            <v>Outcomes Assessment</v>
          </cell>
          <cell r="L618">
            <v>182555</v>
          </cell>
          <cell r="M618">
            <v>0</v>
          </cell>
          <cell r="N618">
            <v>101</v>
          </cell>
        </row>
        <row r="619">
          <cell r="A619" t="str">
            <v>22Outcomes Assessment</v>
          </cell>
          <cell r="B619">
            <v>11</v>
          </cell>
          <cell r="C619">
            <v>22</v>
          </cell>
          <cell r="D619" t="b">
            <v>1</v>
          </cell>
          <cell r="E619" t="str">
            <v>Tacoma</v>
          </cell>
          <cell r="F619" t="str">
            <v>001</v>
          </cell>
          <cell r="G619" t="str">
            <v>011</v>
          </cell>
          <cell r="H619" t="str">
            <v>011</v>
          </cell>
          <cell r="I619" t="str">
            <v>001-011</v>
          </cell>
          <cell r="J619" t="str">
            <v>001011</v>
          </cell>
          <cell r="K619" t="str">
            <v>Outcomes Assessment</v>
          </cell>
          <cell r="L619">
            <v>54210</v>
          </cell>
          <cell r="M619">
            <v>0</v>
          </cell>
          <cell r="N619">
            <v>101</v>
          </cell>
        </row>
        <row r="620">
          <cell r="A620" t="str">
            <v>20Outcomes Assessment</v>
          </cell>
          <cell r="B620">
            <v>11</v>
          </cell>
          <cell r="C620">
            <v>20</v>
          </cell>
          <cell r="D620" t="b">
            <v>1</v>
          </cell>
          <cell r="E620" t="str">
            <v>Walla Walla</v>
          </cell>
          <cell r="F620" t="str">
            <v>001</v>
          </cell>
          <cell r="G620" t="str">
            <v>011</v>
          </cell>
          <cell r="H620" t="str">
            <v>011</v>
          </cell>
          <cell r="I620" t="str">
            <v>001-011</v>
          </cell>
          <cell r="J620" t="str">
            <v>001011</v>
          </cell>
          <cell r="K620" t="str">
            <v>Outcomes Assessment</v>
          </cell>
          <cell r="L620">
            <v>54210</v>
          </cell>
          <cell r="M620">
            <v>0</v>
          </cell>
          <cell r="N620">
            <v>101</v>
          </cell>
        </row>
        <row r="621">
          <cell r="A621" t="str">
            <v>15Outcomes Assessment</v>
          </cell>
          <cell r="B621">
            <v>11</v>
          </cell>
          <cell r="C621">
            <v>15</v>
          </cell>
          <cell r="D621" t="b">
            <v>1</v>
          </cell>
          <cell r="E621" t="str">
            <v>Wenatchee</v>
          </cell>
          <cell r="F621" t="str">
            <v>001</v>
          </cell>
          <cell r="G621" t="str">
            <v>011</v>
          </cell>
          <cell r="H621" t="str">
            <v>011</v>
          </cell>
          <cell r="I621" t="str">
            <v>001-011</v>
          </cell>
          <cell r="J621" t="str">
            <v>001011</v>
          </cell>
          <cell r="K621" t="str">
            <v>Outcomes Assessment</v>
          </cell>
          <cell r="L621">
            <v>54210</v>
          </cell>
          <cell r="M621">
            <v>0</v>
          </cell>
          <cell r="N621">
            <v>101</v>
          </cell>
        </row>
        <row r="622">
          <cell r="A622" t="str">
            <v>21Outcomes Assessment</v>
          </cell>
          <cell r="B622">
            <v>11</v>
          </cell>
          <cell r="C622">
            <v>21</v>
          </cell>
          <cell r="D622" t="b">
            <v>1</v>
          </cell>
          <cell r="E622" t="str">
            <v>Whatcom</v>
          </cell>
          <cell r="F622" t="str">
            <v>001</v>
          </cell>
          <cell r="G622" t="str">
            <v>011</v>
          </cell>
          <cell r="H622" t="str">
            <v>011</v>
          </cell>
          <cell r="I622" t="str">
            <v>001-011</v>
          </cell>
          <cell r="J622" t="str">
            <v>001011</v>
          </cell>
          <cell r="K622" t="str">
            <v>Outcomes Assessment</v>
          </cell>
          <cell r="L622">
            <v>54210</v>
          </cell>
          <cell r="M622">
            <v>0</v>
          </cell>
          <cell r="N622">
            <v>101</v>
          </cell>
        </row>
        <row r="623">
          <cell r="A623" t="str">
            <v>16Outcomes Assessment</v>
          </cell>
          <cell r="B623">
            <v>11</v>
          </cell>
          <cell r="C623">
            <v>16</v>
          </cell>
          <cell r="D623" t="b">
            <v>1</v>
          </cell>
          <cell r="E623" t="str">
            <v>Yakima Valley</v>
          </cell>
          <cell r="F623" t="str">
            <v>001</v>
          </cell>
          <cell r="G623" t="str">
            <v>011</v>
          </cell>
          <cell r="H623" t="str">
            <v>011</v>
          </cell>
          <cell r="I623" t="str">
            <v>001-011</v>
          </cell>
          <cell r="J623" t="str">
            <v>001011</v>
          </cell>
          <cell r="K623" t="str">
            <v>Outcomes Assessment</v>
          </cell>
          <cell r="L623">
            <v>54210</v>
          </cell>
          <cell r="M623">
            <v>0</v>
          </cell>
          <cell r="N623">
            <v>101</v>
          </cell>
        </row>
        <row r="624">
          <cell r="A624" t="str">
            <v>28Part-time Faculty Salary Improvements</v>
          </cell>
          <cell r="B624">
            <v>11</v>
          </cell>
          <cell r="C624">
            <v>28</v>
          </cell>
          <cell r="D624" t="b">
            <v>1</v>
          </cell>
          <cell r="E624" t="str">
            <v>Bates</v>
          </cell>
          <cell r="F624" t="str">
            <v>001</v>
          </cell>
          <cell r="G624" t="str">
            <v>AF1</v>
          </cell>
          <cell r="H624" t="str">
            <v>AF1</v>
          </cell>
          <cell r="I624" t="str">
            <v>001-AF1</v>
          </cell>
          <cell r="J624" t="str">
            <v>001AF1</v>
          </cell>
          <cell r="K624" t="str">
            <v>Part-time Faculty Salary Improvements</v>
          </cell>
          <cell r="L624">
            <v>1000</v>
          </cell>
          <cell r="M624">
            <v>0</v>
          </cell>
          <cell r="N624" t="str">
            <v>AF1</v>
          </cell>
        </row>
        <row r="625">
          <cell r="A625" t="str">
            <v>8Part-time Faculty Salary Improvements</v>
          </cell>
          <cell r="B625">
            <v>11</v>
          </cell>
          <cell r="C625">
            <v>8</v>
          </cell>
          <cell r="D625" t="b">
            <v>1</v>
          </cell>
          <cell r="E625" t="str">
            <v>Bellevue</v>
          </cell>
          <cell r="F625" t="str">
            <v>001</v>
          </cell>
          <cell r="G625" t="str">
            <v>AF1</v>
          </cell>
          <cell r="H625" t="str">
            <v>AF1</v>
          </cell>
          <cell r="I625" t="str">
            <v>001-AF1</v>
          </cell>
          <cell r="J625" t="str">
            <v>001AF1</v>
          </cell>
          <cell r="K625" t="str">
            <v>Part-time Faculty Salary Improvements</v>
          </cell>
          <cell r="L625">
            <v>280900</v>
          </cell>
          <cell r="M625">
            <v>0</v>
          </cell>
          <cell r="N625" t="str">
            <v>AF1</v>
          </cell>
        </row>
        <row r="626">
          <cell r="A626" t="str">
            <v>25Part-time Faculty Salary Improvements</v>
          </cell>
          <cell r="B626">
            <v>11</v>
          </cell>
          <cell r="C626">
            <v>25</v>
          </cell>
          <cell r="D626" t="b">
            <v>1</v>
          </cell>
          <cell r="E626" t="str">
            <v>Bellingham</v>
          </cell>
          <cell r="F626" t="str">
            <v>001</v>
          </cell>
          <cell r="G626" t="str">
            <v>AF1</v>
          </cell>
          <cell r="H626" t="str">
            <v>AF1</v>
          </cell>
          <cell r="I626" t="str">
            <v>001-AF1</v>
          </cell>
          <cell r="J626" t="str">
            <v>001AF1</v>
          </cell>
          <cell r="K626" t="str">
            <v>Part-time Faculty Salary Improvements</v>
          </cell>
          <cell r="L626">
            <v>51900</v>
          </cell>
          <cell r="M626">
            <v>0</v>
          </cell>
          <cell r="N626" t="str">
            <v>AF1</v>
          </cell>
        </row>
        <row r="627">
          <cell r="A627" t="str">
            <v>18Part-time Faculty Salary Improvements</v>
          </cell>
          <cell r="B627">
            <v>11</v>
          </cell>
          <cell r="C627">
            <v>18</v>
          </cell>
          <cell r="D627" t="b">
            <v>1</v>
          </cell>
          <cell r="E627" t="str">
            <v>Big Bend</v>
          </cell>
          <cell r="F627" t="str">
            <v>001</v>
          </cell>
          <cell r="G627" t="str">
            <v>AF1</v>
          </cell>
          <cell r="H627" t="str">
            <v>AF1</v>
          </cell>
          <cell r="I627" t="str">
            <v>001-AF1</v>
          </cell>
          <cell r="J627" t="str">
            <v>001AF1</v>
          </cell>
          <cell r="K627" t="str">
            <v>Part-time Faculty Salary Improvements</v>
          </cell>
          <cell r="L627">
            <v>36500</v>
          </cell>
          <cell r="M627">
            <v>0</v>
          </cell>
          <cell r="N627" t="str">
            <v>AF1</v>
          </cell>
        </row>
        <row r="628">
          <cell r="A628" t="str">
            <v>30Part-time Faculty Salary Improvements</v>
          </cell>
          <cell r="B628">
            <v>11</v>
          </cell>
          <cell r="C628">
            <v>30</v>
          </cell>
          <cell r="D628" t="b">
            <v>1</v>
          </cell>
          <cell r="E628" t="str">
            <v>Cascadia</v>
          </cell>
          <cell r="F628" t="str">
            <v>001</v>
          </cell>
          <cell r="G628" t="str">
            <v>AF1</v>
          </cell>
          <cell r="H628" t="str">
            <v>AF1</v>
          </cell>
          <cell r="I628" t="str">
            <v>001-AF1</v>
          </cell>
          <cell r="J628" t="str">
            <v>001AF1</v>
          </cell>
          <cell r="K628" t="str">
            <v>Part-time Faculty Salary Improvements</v>
          </cell>
          <cell r="L628">
            <v>61800</v>
          </cell>
          <cell r="M628">
            <v>0</v>
          </cell>
          <cell r="N628" t="str">
            <v>AF1</v>
          </cell>
        </row>
        <row r="629">
          <cell r="A629" t="str">
            <v>12Part-time Faculty Salary Improvements</v>
          </cell>
          <cell r="B629">
            <v>11</v>
          </cell>
          <cell r="C629">
            <v>12</v>
          </cell>
          <cell r="D629" t="b">
            <v>1</v>
          </cell>
          <cell r="E629" t="str">
            <v>Centralia</v>
          </cell>
          <cell r="F629" t="str">
            <v>001</v>
          </cell>
          <cell r="G629" t="str">
            <v>AF1</v>
          </cell>
          <cell r="H629" t="str">
            <v>AF1</v>
          </cell>
          <cell r="I629" t="str">
            <v>001-AF1</v>
          </cell>
          <cell r="J629" t="str">
            <v>001AF1</v>
          </cell>
          <cell r="K629" t="str">
            <v>Part-time Faculty Salary Improvements</v>
          </cell>
          <cell r="L629">
            <v>66500</v>
          </cell>
          <cell r="M629">
            <v>0</v>
          </cell>
          <cell r="N629" t="str">
            <v>AF1</v>
          </cell>
        </row>
        <row r="630">
          <cell r="A630" t="str">
            <v>14Part-time Faculty Salary Improvements</v>
          </cell>
          <cell r="B630">
            <v>11</v>
          </cell>
          <cell r="C630">
            <v>14</v>
          </cell>
          <cell r="D630" t="b">
            <v>1</v>
          </cell>
          <cell r="E630" t="str">
            <v>Clark</v>
          </cell>
          <cell r="F630" t="str">
            <v>001</v>
          </cell>
          <cell r="G630" t="str">
            <v>AF1</v>
          </cell>
          <cell r="H630" t="str">
            <v>AF1</v>
          </cell>
          <cell r="I630" t="str">
            <v>001-AF1</v>
          </cell>
          <cell r="J630" t="str">
            <v>001AF1</v>
          </cell>
          <cell r="K630" t="str">
            <v>Part-time Faculty Salary Improvements</v>
          </cell>
          <cell r="L630">
            <v>239000</v>
          </cell>
          <cell r="M630">
            <v>0</v>
          </cell>
          <cell r="N630" t="str">
            <v>AF1</v>
          </cell>
        </row>
        <row r="631">
          <cell r="A631" t="str">
            <v>29Part-time Faculty Salary Improvements</v>
          </cell>
          <cell r="B631">
            <v>11</v>
          </cell>
          <cell r="C631">
            <v>29</v>
          </cell>
          <cell r="D631" t="b">
            <v>1</v>
          </cell>
          <cell r="E631" t="str">
            <v>Clover Park</v>
          </cell>
          <cell r="F631" t="str">
            <v>001</v>
          </cell>
          <cell r="G631" t="str">
            <v>AF1</v>
          </cell>
          <cell r="H631" t="str">
            <v>AF1</v>
          </cell>
          <cell r="I631" t="str">
            <v>001-AF1</v>
          </cell>
          <cell r="J631" t="str">
            <v>001AF1</v>
          </cell>
          <cell r="K631" t="str">
            <v>Part-time Faculty Salary Improvements</v>
          </cell>
          <cell r="L631">
            <v>51900</v>
          </cell>
          <cell r="M631">
            <v>0</v>
          </cell>
          <cell r="N631" t="str">
            <v>AF1</v>
          </cell>
        </row>
        <row r="632">
          <cell r="A632" t="str">
            <v>19Part-time Faculty Salary Improvements</v>
          </cell>
          <cell r="B632">
            <v>11</v>
          </cell>
          <cell r="C632">
            <v>19</v>
          </cell>
          <cell r="D632" t="b">
            <v>1</v>
          </cell>
          <cell r="E632" t="str">
            <v>Columbia Basin</v>
          </cell>
          <cell r="F632" t="str">
            <v>001</v>
          </cell>
          <cell r="G632" t="str">
            <v>AF1</v>
          </cell>
          <cell r="H632" t="str">
            <v>AF1</v>
          </cell>
          <cell r="I632" t="str">
            <v>001-AF1</v>
          </cell>
          <cell r="J632" t="str">
            <v>001AF1</v>
          </cell>
          <cell r="K632" t="str">
            <v>Part-time Faculty Salary Improvements</v>
          </cell>
          <cell r="L632">
            <v>169200</v>
          </cell>
          <cell r="M632">
            <v>0</v>
          </cell>
          <cell r="N632" t="str">
            <v>AF1</v>
          </cell>
        </row>
        <row r="633">
          <cell r="A633" t="str">
            <v>23Part-time Faculty Salary Improvements</v>
          </cell>
          <cell r="B633">
            <v>11</v>
          </cell>
          <cell r="C633">
            <v>23</v>
          </cell>
          <cell r="D633" t="b">
            <v>1</v>
          </cell>
          <cell r="E633" t="str">
            <v>Edmonds</v>
          </cell>
          <cell r="F633" t="str">
            <v>001</v>
          </cell>
          <cell r="G633" t="str">
            <v>AF1</v>
          </cell>
          <cell r="H633" t="str">
            <v>AF1</v>
          </cell>
          <cell r="I633" t="str">
            <v>001-AF1</v>
          </cell>
          <cell r="J633" t="str">
            <v>001AF1</v>
          </cell>
          <cell r="K633" t="str">
            <v>Part-time Faculty Salary Improvements</v>
          </cell>
          <cell r="L633">
            <v>157400</v>
          </cell>
          <cell r="M633">
            <v>0</v>
          </cell>
          <cell r="N633" t="str">
            <v>AF1</v>
          </cell>
        </row>
        <row r="634">
          <cell r="A634" t="str">
            <v>5Part-time Faculty Salary Improvements</v>
          </cell>
          <cell r="B634">
            <v>11</v>
          </cell>
          <cell r="C634">
            <v>5</v>
          </cell>
          <cell r="D634" t="b">
            <v>1</v>
          </cell>
          <cell r="E634" t="str">
            <v>Everett</v>
          </cell>
          <cell r="F634" t="str">
            <v>001</v>
          </cell>
          <cell r="G634" t="str">
            <v>AF1</v>
          </cell>
          <cell r="H634" t="str">
            <v>AF1</v>
          </cell>
          <cell r="I634" t="str">
            <v>001-AF1</v>
          </cell>
          <cell r="J634" t="str">
            <v>001AF1</v>
          </cell>
          <cell r="K634" t="str">
            <v>Part-time Faculty Salary Improvements</v>
          </cell>
          <cell r="L634">
            <v>122700</v>
          </cell>
          <cell r="M634">
            <v>0</v>
          </cell>
          <cell r="N634" t="str">
            <v>AF1</v>
          </cell>
        </row>
        <row r="635">
          <cell r="A635" t="str">
            <v>2Part-time Faculty Salary Improvements</v>
          </cell>
          <cell r="B635">
            <v>11</v>
          </cell>
          <cell r="C635">
            <v>2</v>
          </cell>
          <cell r="D635" t="b">
            <v>1</v>
          </cell>
          <cell r="E635" t="str">
            <v>Grays Harbor</v>
          </cell>
          <cell r="F635" t="str">
            <v>001</v>
          </cell>
          <cell r="G635" t="str">
            <v>AF1</v>
          </cell>
          <cell r="H635" t="str">
            <v>AF1</v>
          </cell>
          <cell r="I635" t="str">
            <v>001-AF1</v>
          </cell>
          <cell r="J635" t="str">
            <v>001AF1</v>
          </cell>
          <cell r="K635" t="str">
            <v>Part-time Faculty Salary Improvements</v>
          </cell>
          <cell r="L635">
            <v>59000</v>
          </cell>
          <cell r="M635">
            <v>0</v>
          </cell>
          <cell r="N635" t="str">
            <v>AF1</v>
          </cell>
        </row>
        <row r="636">
          <cell r="A636" t="str">
            <v>10Part-time Faculty Salary Improvements</v>
          </cell>
          <cell r="B636">
            <v>11</v>
          </cell>
          <cell r="C636">
            <v>10</v>
          </cell>
          <cell r="D636" t="b">
            <v>1</v>
          </cell>
          <cell r="E636" t="str">
            <v>Green River</v>
          </cell>
          <cell r="F636" t="str">
            <v>001</v>
          </cell>
          <cell r="G636" t="str">
            <v>AF1</v>
          </cell>
          <cell r="H636" t="str">
            <v>AF1</v>
          </cell>
          <cell r="I636" t="str">
            <v>001-AF1</v>
          </cell>
          <cell r="J636" t="str">
            <v>001AF1</v>
          </cell>
          <cell r="K636" t="str">
            <v>Part-time Faculty Salary Improvements</v>
          </cell>
          <cell r="L636">
            <v>195600</v>
          </cell>
          <cell r="M636">
            <v>0</v>
          </cell>
          <cell r="N636" t="str">
            <v>AF1</v>
          </cell>
        </row>
        <row r="637">
          <cell r="A637" t="str">
            <v>9Part-time Faculty Salary Improvements</v>
          </cell>
          <cell r="B637">
            <v>11</v>
          </cell>
          <cell r="C637">
            <v>9</v>
          </cell>
          <cell r="D637" t="b">
            <v>1</v>
          </cell>
          <cell r="E637" t="str">
            <v>Highline</v>
          </cell>
          <cell r="F637" t="str">
            <v>001</v>
          </cell>
          <cell r="G637" t="str">
            <v>AF1</v>
          </cell>
          <cell r="H637" t="str">
            <v>AF1</v>
          </cell>
          <cell r="I637" t="str">
            <v>001-AF1</v>
          </cell>
          <cell r="J637" t="str">
            <v>001AF1</v>
          </cell>
          <cell r="K637" t="str">
            <v>Part-time Faculty Salary Improvements</v>
          </cell>
          <cell r="L637">
            <v>115100</v>
          </cell>
          <cell r="M637">
            <v>0</v>
          </cell>
          <cell r="N637" t="str">
            <v>AF1</v>
          </cell>
        </row>
        <row r="638">
          <cell r="A638" t="str">
            <v>26Part-time Faculty Salary Improvements</v>
          </cell>
          <cell r="B638">
            <v>11</v>
          </cell>
          <cell r="C638">
            <v>26</v>
          </cell>
          <cell r="D638" t="b">
            <v>1</v>
          </cell>
          <cell r="E638" t="str">
            <v>Lake Washington</v>
          </cell>
          <cell r="F638" t="str">
            <v>001</v>
          </cell>
          <cell r="G638" t="str">
            <v>AF1</v>
          </cell>
          <cell r="H638" t="str">
            <v>AF1</v>
          </cell>
          <cell r="I638" t="str">
            <v>001-AF1</v>
          </cell>
          <cell r="J638" t="str">
            <v>001AF1</v>
          </cell>
          <cell r="K638" t="str">
            <v>Part-time Faculty Salary Improvements</v>
          </cell>
          <cell r="L638">
            <v>35900</v>
          </cell>
          <cell r="M638">
            <v>0</v>
          </cell>
          <cell r="N638" t="str">
            <v>AF1</v>
          </cell>
        </row>
        <row r="639">
          <cell r="A639" t="str">
            <v>13Part-time Faculty Salary Improvements</v>
          </cell>
          <cell r="B639">
            <v>11</v>
          </cell>
          <cell r="C639">
            <v>13</v>
          </cell>
          <cell r="D639" t="b">
            <v>1</v>
          </cell>
          <cell r="E639" t="str">
            <v>Lower Columbia</v>
          </cell>
          <cell r="F639" t="str">
            <v>001</v>
          </cell>
          <cell r="G639" t="str">
            <v>AF1</v>
          </cell>
          <cell r="H639" t="str">
            <v>AF1</v>
          </cell>
          <cell r="I639" t="str">
            <v>001-AF1</v>
          </cell>
          <cell r="J639" t="str">
            <v>001AF1</v>
          </cell>
          <cell r="K639" t="str">
            <v>Part-time Faculty Salary Improvements</v>
          </cell>
          <cell r="L639">
            <v>51800</v>
          </cell>
          <cell r="M639">
            <v>0</v>
          </cell>
          <cell r="N639" t="str">
            <v>AF1</v>
          </cell>
        </row>
        <row r="640">
          <cell r="A640" t="str">
            <v>3Part-time Faculty Salary Improvements</v>
          </cell>
          <cell r="B640">
            <v>11</v>
          </cell>
          <cell r="C640">
            <v>3</v>
          </cell>
          <cell r="D640" t="b">
            <v>1</v>
          </cell>
          <cell r="E640" t="str">
            <v>Olympic</v>
          </cell>
          <cell r="F640" t="str">
            <v>001</v>
          </cell>
          <cell r="G640" t="str">
            <v>AF1</v>
          </cell>
          <cell r="H640" t="str">
            <v>AF1</v>
          </cell>
          <cell r="I640" t="str">
            <v>001-AF1</v>
          </cell>
          <cell r="J640" t="str">
            <v>001AF1</v>
          </cell>
          <cell r="K640" t="str">
            <v>Part-time Faculty Salary Improvements</v>
          </cell>
          <cell r="L640">
            <v>151000</v>
          </cell>
          <cell r="M640">
            <v>0</v>
          </cell>
          <cell r="N640" t="str">
            <v>AF1</v>
          </cell>
        </row>
        <row r="641">
          <cell r="A641" t="str">
            <v>1Part-time Faculty Salary Improvements</v>
          </cell>
          <cell r="B641">
            <v>11</v>
          </cell>
          <cell r="C641">
            <v>1</v>
          </cell>
          <cell r="D641" t="b">
            <v>1</v>
          </cell>
          <cell r="E641" t="str">
            <v>Peninsula</v>
          </cell>
          <cell r="F641" t="str">
            <v>001</v>
          </cell>
          <cell r="G641" t="str">
            <v>AF1</v>
          </cell>
          <cell r="H641" t="str">
            <v>AF1</v>
          </cell>
          <cell r="I641" t="str">
            <v>001-AF1</v>
          </cell>
          <cell r="J641" t="str">
            <v>001AF1</v>
          </cell>
          <cell r="K641" t="str">
            <v>Part-time Faculty Salary Improvements</v>
          </cell>
          <cell r="L641">
            <v>62800</v>
          </cell>
          <cell r="M641">
            <v>0</v>
          </cell>
          <cell r="N641" t="str">
            <v>AF1</v>
          </cell>
        </row>
        <row r="642">
          <cell r="A642" t="str">
            <v>11Part-time Faculty Salary Improvements</v>
          </cell>
          <cell r="B642">
            <v>11</v>
          </cell>
          <cell r="C642">
            <v>11</v>
          </cell>
          <cell r="D642" t="b">
            <v>1</v>
          </cell>
          <cell r="E642" t="str">
            <v>Pierce</v>
          </cell>
          <cell r="F642" t="str">
            <v>001</v>
          </cell>
          <cell r="G642" t="str">
            <v>AF1</v>
          </cell>
          <cell r="H642" t="str">
            <v>AF1</v>
          </cell>
          <cell r="I642" t="str">
            <v>001-AF1</v>
          </cell>
          <cell r="J642" t="str">
            <v>001AF1</v>
          </cell>
          <cell r="K642" t="str">
            <v>Part-time Faculty Salary Improvements</v>
          </cell>
          <cell r="L642">
            <v>220300</v>
          </cell>
          <cell r="M642">
            <v>0</v>
          </cell>
          <cell r="N642" t="str">
            <v>AF1</v>
          </cell>
        </row>
        <row r="643">
          <cell r="A643" t="str">
            <v>27Part-time Faculty Salary Improvements</v>
          </cell>
          <cell r="B643">
            <v>11</v>
          </cell>
          <cell r="C643">
            <v>27</v>
          </cell>
          <cell r="D643" t="b">
            <v>1</v>
          </cell>
          <cell r="E643" t="str">
            <v>Renton</v>
          </cell>
          <cell r="F643" t="str">
            <v>001</v>
          </cell>
          <cell r="G643" t="str">
            <v>AF1</v>
          </cell>
          <cell r="H643" t="str">
            <v>AF1</v>
          </cell>
          <cell r="I643" t="str">
            <v>001-AF1</v>
          </cell>
          <cell r="J643" t="str">
            <v>001AF1</v>
          </cell>
          <cell r="K643" t="str">
            <v>Part-time Faculty Salary Improvements</v>
          </cell>
          <cell r="L643">
            <v>35400</v>
          </cell>
          <cell r="M643">
            <v>0</v>
          </cell>
          <cell r="N643" t="str">
            <v>AF1</v>
          </cell>
        </row>
        <row r="644">
          <cell r="A644" t="str">
            <v>6Part-time Faculty Salary Improvements</v>
          </cell>
          <cell r="B644">
            <v>11</v>
          </cell>
          <cell r="C644">
            <v>6</v>
          </cell>
          <cell r="D644" t="b">
            <v>1</v>
          </cell>
          <cell r="E644" t="str">
            <v>Seattle</v>
          </cell>
          <cell r="F644" t="str">
            <v>001</v>
          </cell>
          <cell r="G644" t="str">
            <v>AF1</v>
          </cell>
          <cell r="H644" t="str">
            <v>AF1</v>
          </cell>
          <cell r="I644" t="str">
            <v>001-AF1</v>
          </cell>
          <cell r="J644" t="str">
            <v>001AF1</v>
          </cell>
          <cell r="K644" t="str">
            <v>Part-time Faculty Salary Improvements</v>
          </cell>
          <cell r="L644">
            <v>253800</v>
          </cell>
          <cell r="M644">
            <v>0</v>
          </cell>
          <cell r="N644" t="str">
            <v>AF1</v>
          </cell>
        </row>
        <row r="645">
          <cell r="A645" t="str">
            <v>7Part-time Faculty Salary Improvements</v>
          </cell>
          <cell r="B645">
            <v>11</v>
          </cell>
          <cell r="C645">
            <v>7</v>
          </cell>
          <cell r="D645" t="b">
            <v>1</v>
          </cell>
          <cell r="E645" t="str">
            <v>Shoreline</v>
          </cell>
          <cell r="F645" t="str">
            <v>001</v>
          </cell>
          <cell r="G645" t="str">
            <v>AF1</v>
          </cell>
          <cell r="H645" t="str">
            <v>AF1</v>
          </cell>
          <cell r="I645" t="str">
            <v>001-AF1</v>
          </cell>
          <cell r="J645" t="str">
            <v>001AF1</v>
          </cell>
          <cell r="K645" t="str">
            <v>Part-time Faculty Salary Improvements</v>
          </cell>
          <cell r="L645">
            <v>159900</v>
          </cell>
          <cell r="M645">
            <v>0</v>
          </cell>
          <cell r="N645" t="str">
            <v>AF1</v>
          </cell>
        </row>
        <row r="646">
          <cell r="A646" t="str">
            <v>4Part-time Faculty Salary Improvements</v>
          </cell>
          <cell r="B646">
            <v>11</v>
          </cell>
          <cell r="C646">
            <v>4</v>
          </cell>
          <cell r="D646" t="b">
            <v>1</v>
          </cell>
          <cell r="E646" t="str">
            <v>Skagit Valley</v>
          </cell>
          <cell r="F646" t="str">
            <v>001</v>
          </cell>
          <cell r="G646" t="str">
            <v>AF1</v>
          </cell>
          <cell r="H646" t="str">
            <v>AF1</v>
          </cell>
          <cell r="I646" t="str">
            <v>001-AF1</v>
          </cell>
          <cell r="J646" t="str">
            <v>001AF1</v>
          </cell>
          <cell r="K646" t="str">
            <v>Part-time Faculty Salary Improvements</v>
          </cell>
          <cell r="L646">
            <v>178500</v>
          </cell>
          <cell r="M646">
            <v>0</v>
          </cell>
          <cell r="N646" t="str">
            <v>AF1</v>
          </cell>
        </row>
        <row r="647">
          <cell r="A647" t="str">
            <v>24Part-time Faculty Salary Improvements</v>
          </cell>
          <cell r="B647">
            <v>11</v>
          </cell>
          <cell r="C647">
            <v>24</v>
          </cell>
          <cell r="D647" t="b">
            <v>1</v>
          </cell>
          <cell r="E647" t="str">
            <v>South Puget Sound</v>
          </cell>
          <cell r="F647" t="str">
            <v>001</v>
          </cell>
          <cell r="G647" t="str">
            <v>AF1</v>
          </cell>
          <cell r="H647" t="str">
            <v>AF1</v>
          </cell>
          <cell r="I647" t="str">
            <v>001-AF1</v>
          </cell>
          <cell r="J647" t="str">
            <v>001AF1</v>
          </cell>
          <cell r="K647" t="str">
            <v>Part-time Faculty Salary Improvements</v>
          </cell>
          <cell r="L647">
            <v>107200</v>
          </cell>
          <cell r="M647">
            <v>0</v>
          </cell>
          <cell r="N647" t="str">
            <v>AF1</v>
          </cell>
        </row>
        <row r="648">
          <cell r="A648" t="str">
            <v>17Part-time Faculty Salary Improvements</v>
          </cell>
          <cell r="B648">
            <v>11</v>
          </cell>
          <cell r="C648">
            <v>17</v>
          </cell>
          <cell r="D648" t="b">
            <v>1</v>
          </cell>
          <cell r="E648" t="str">
            <v>Spokane</v>
          </cell>
          <cell r="F648" t="str">
            <v>001</v>
          </cell>
          <cell r="G648" t="str">
            <v>AF1</v>
          </cell>
          <cell r="H648" t="str">
            <v>AF1</v>
          </cell>
          <cell r="I648" t="str">
            <v>001-AF1</v>
          </cell>
          <cell r="J648" t="str">
            <v>001AF1</v>
          </cell>
          <cell r="K648" t="str">
            <v>Part-time Faculty Salary Improvements</v>
          </cell>
          <cell r="L648">
            <v>335700</v>
          </cell>
          <cell r="M648">
            <v>0</v>
          </cell>
          <cell r="N648" t="str">
            <v>AF1</v>
          </cell>
        </row>
        <row r="649">
          <cell r="A649" t="str">
            <v>22Part-time Faculty Salary Improvements</v>
          </cell>
          <cell r="B649">
            <v>11</v>
          </cell>
          <cell r="C649">
            <v>22</v>
          </cell>
          <cell r="D649" t="b">
            <v>1</v>
          </cell>
          <cell r="E649" t="str">
            <v>Tacoma</v>
          </cell>
          <cell r="F649" t="str">
            <v>001</v>
          </cell>
          <cell r="G649" t="str">
            <v>AF1</v>
          </cell>
          <cell r="H649" t="str">
            <v>AF1</v>
          </cell>
          <cell r="I649" t="str">
            <v>001-AF1</v>
          </cell>
          <cell r="J649" t="str">
            <v>001AF1</v>
          </cell>
          <cell r="K649" t="str">
            <v>Part-time Faculty Salary Improvements</v>
          </cell>
          <cell r="L649">
            <v>158700</v>
          </cell>
          <cell r="M649">
            <v>0</v>
          </cell>
          <cell r="N649" t="str">
            <v>AF1</v>
          </cell>
        </row>
        <row r="650">
          <cell r="A650" t="str">
            <v>20Part-time Faculty Salary Improvements</v>
          </cell>
          <cell r="B650">
            <v>11</v>
          </cell>
          <cell r="C650">
            <v>20</v>
          </cell>
          <cell r="D650" t="b">
            <v>1</v>
          </cell>
          <cell r="E650" t="str">
            <v>Walla Walla</v>
          </cell>
          <cell r="F650" t="str">
            <v>001</v>
          </cell>
          <cell r="G650" t="str">
            <v>AF1</v>
          </cell>
          <cell r="H650" t="str">
            <v>AF1</v>
          </cell>
          <cell r="I650" t="str">
            <v>001-AF1</v>
          </cell>
          <cell r="J650" t="str">
            <v>001AF1</v>
          </cell>
          <cell r="K650" t="str">
            <v>Part-time Faculty Salary Improvements</v>
          </cell>
          <cell r="L650">
            <v>76600</v>
          </cell>
          <cell r="M650">
            <v>0</v>
          </cell>
          <cell r="N650" t="str">
            <v>AF1</v>
          </cell>
        </row>
        <row r="651">
          <cell r="A651" t="str">
            <v>15Part-time Faculty Salary Improvements</v>
          </cell>
          <cell r="B651">
            <v>11</v>
          </cell>
          <cell r="C651">
            <v>15</v>
          </cell>
          <cell r="D651" t="b">
            <v>1</v>
          </cell>
          <cell r="E651" t="str">
            <v>Wenatchee</v>
          </cell>
          <cell r="F651" t="str">
            <v>001</v>
          </cell>
          <cell r="G651" t="str">
            <v>AF1</v>
          </cell>
          <cell r="H651" t="str">
            <v>AF1</v>
          </cell>
          <cell r="I651" t="str">
            <v>001-AF1</v>
          </cell>
          <cell r="J651" t="str">
            <v>001AF1</v>
          </cell>
          <cell r="K651" t="str">
            <v>Part-time Faculty Salary Improvements</v>
          </cell>
          <cell r="L651">
            <v>76300</v>
          </cell>
          <cell r="M651">
            <v>0</v>
          </cell>
          <cell r="N651" t="str">
            <v>AF1</v>
          </cell>
        </row>
        <row r="652">
          <cell r="A652" t="str">
            <v>21Part-time Faculty Salary Improvements</v>
          </cell>
          <cell r="B652">
            <v>11</v>
          </cell>
          <cell r="C652">
            <v>21</v>
          </cell>
          <cell r="D652" t="b">
            <v>1</v>
          </cell>
          <cell r="E652" t="str">
            <v>Whatcom</v>
          </cell>
          <cell r="F652" t="str">
            <v>001</v>
          </cell>
          <cell r="G652" t="str">
            <v>AF1</v>
          </cell>
          <cell r="H652" t="str">
            <v>AF1</v>
          </cell>
          <cell r="I652" t="str">
            <v>001-AF1</v>
          </cell>
          <cell r="J652" t="str">
            <v>001AF1</v>
          </cell>
          <cell r="K652" t="str">
            <v>Part-time Faculty Salary Improvements</v>
          </cell>
          <cell r="L652">
            <v>92300</v>
          </cell>
          <cell r="M652">
            <v>0</v>
          </cell>
          <cell r="N652" t="str">
            <v>AF1</v>
          </cell>
        </row>
        <row r="653">
          <cell r="A653" t="str">
            <v>16Part-time Faculty Salary Improvements</v>
          </cell>
          <cell r="B653">
            <v>11</v>
          </cell>
          <cell r="C653">
            <v>16</v>
          </cell>
          <cell r="D653" t="b">
            <v>1</v>
          </cell>
          <cell r="E653" t="str">
            <v>Yakima Valley</v>
          </cell>
          <cell r="F653" t="str">
            <v>001</v>
          </cell>
          <cell r="G653" t="str">
            <v>AF1</v>
          </cell>
          <cell r="H653" t="str">
            <v>AF1</v>
          </cell>
          <cell r="I653" t="str">
            <v>001-AF1</v>
          </cell>
          <cell r="J653" t="str">
            <v>001AF1</v>
          </cell>
          <cell r="K653" t="str">
            <v>Part-time Faculty Salary Improvements</v>
          </cell>
          <cell r="L653">
            <v>145300</v>
          </cell>
          <cell r="M653">
            <v>0</v>
          </cell>
          <cell r="N653" t="str">
            <v>AF1</v>
          </cell>
        </row>
        <row r="654">
          <cell r="A654" t="str">
            <v>28Quarterly Disabilities Pool</v>
          </cell>
          <cell r="B654">
            <v>11</v>
          </cell>
          <cell r="C654">
            <v>28</v>
          </cell>
          <cell r="D654" t="b">
            <v>1</v>
          </cell>
          <cell r="E654" t="str">
            <v>Bates</v>
          </cell>
          <cell r="F654" t="str">
            <v>001</v>
          </cell>
          <cell r="G654" t="str">
            <v>011</v>
          </cell>
          <cell r="H654" t="str">
            <v>011</v>
          </cell>
          <cell r="I654" t="str">
            <v>001-011</v>
          </cell>
          <cell r="J654" t="str">
            <v>001011</v>
          </cell>
          <cell r="K654" t="str">
            <v>Quarterly Disabilities Pool</v>
          </cell>
          <cell r="L654">
            <v>4550</v>
          </cell>
          <cell r="M654">
            <v>1691</v>
          </cell>
          <cell r="N654">
            <v>101</v>
          </cell>
        </row>
        <row r="655">
          <cell r="A655" t="str">
            <v>8Quarterly Disabilities Pool</v>
          </cell>
          <cell r="B655">
            <v>11</v>
          </cell>
          <cell r="C655">
            <v>8</v>
          </cell>
          <cell r="D655" t="b">
            <v>1</v>
          </cell>
          <cell r="E655" t="str">
            <v>Bellevue</v>
          </cell>
          <cell r="F655" t="str">
            <v>001</v>
          </cell>
          <cell r="G655" t="str">
            <v>011</v>
          </cell>
          <cell r="H655" t="str">
            <v>011</v>
          </cell>
          <cell r="I655" t="str">
            <v>001-011</v>
          </cell>
          <cell r="J655" t="str">
            <v>001011</v>
          </cell>
          <cell r="K655" t="str">
            <v>Quarterly Disabilities Pool</v>
          </cell>
          <cell r="L655">
            <v>0</v>
          </cell>
          <cell r="M655">
            <v>0</v>
          </cell>
          <cell r="N655">
            <v>101</v>
          </cell>
        </row>
        <row r="656">
          <cell r="A656" t="str">
            <v>25Quarterly Disabilities Pool</v>
          </cell>
          <cell r="B656">
            <v>11</v>
          </cell>
          <cell r="C656">
            <v>25</v>
          </cell>
          <cell r="D656" t="b">
            <v>1</v>
          </cell>
          <cell r="E656" t="str">
            <v>Bellingham</v>
          </cell>
          <cell r="F656" t="str">
            <v>001</v>
          </cell>
          <cell r="G656" t="str">
            <v>011</v>
          </cell>
          <cell r="H656" t="str">
            <v>011</v>
          </cell>
          <cell r="I656" t="str">
            <v>001-011</v>
          </cell>
          <cell r="J656" t="str">
            <v>001011</v>
          </cell>
          <cell r="K656" t="str">
            <v>Quarterly Disabilities Pool</v>
          </cell>
          <cell r="L656">
            <v>15053</v>
          </cell>
          <cell r="M656">
            <v>9400</v>
          </cell>
          <cell r="N656">
            <v>101</v>
          </cell>
        </row>
        <row r="657">
          <cell r="A657" t="str">
            <v>18Quarterly Disabilities Pool</v>
          </cell>
          <cell r="B657">
            <v>11</v>
          </cell>
          <cell r="C657">
            <v>18</v>
          </cell>
          <cell r="D657" t="b">
            <v>1</v>
          </cell>
          <cell r="E657" t="str">
            <v>Big Bend</v>
          </cell>
          <cell r="F657" t="str">
            <v>001</v>
          </cell>
          <cell r="G657" t="str">
            <v>011</v>
          </cell>
          <cell r="H657" t="str">
            <v>011</v>
          </cell>
          <cell r="I657" t="str">
            <v>001-011</v>
          </cell>
          <cell r="J657" t="str">
            <v>001011</v>
          </cell>
          <cell r="K657" t="str">
            <v>Quarterly Disabilities Pool</v>
          </cell>
          <cell r="L657">
            <v>0</v>
          </cell>
          <cell r="M657">
            <v>0</v>
          </cell>
          <cell r="N657">
            <v>101</v>
          </cell>
        </row>
        <row r="658">
          <cell r="A658" t="str">
            <v>30Quarterly Disabilities Pool</v>
          </cell>
          <cell r="B658">
            <v>11</v>
          </cell>
          <cell r="C658">
            <v>30</v>
          </cell>
          <cell r="D658" t="b">
            <v>1</v>
          </cell>
          <cell r="E658" t="str">
            <v>Cascadia</v>
          </cell>
          <cell r="F658" t="str">
            <v>001</v>
          </cell>
          <cell r="G658" t="str">
            <v>011</v>
          </cell>
          <cell r="H658" t="str">
            <v>011</v>
          </cell>
          <cell r="I658" t="str">
            <v>001-011</v>
          </cell>
          <cell r="J658" t="str">
            <v>001011</v>
          </cell>
          <cell r="K658" t="str">
            <v>Quarterly Disabilities Pool</v>
          </cell>
          <cell r="L658">
            <v>7765</v>
          </cell>
          <cell r="M658">
            <v>0</v>
          </cell>
          <cell r="N658">
            <v>101</v>
          </cell>
        </row>
        <row r="659">
          <cell r="A659" t="str">
            <v>12Quarterly Disabilities Pool</v>
          </cell>
          <cell r="B659">
            <v>11</v>
          </cell>
          <cell r="C659">
            <v>12</v>
          </cell>
          <cell r="D659" t="b">
            <v>1</v>
          </cell>
          <cell r="E659" t="str">
            <v>Centralia</v>
          </cell>
          <cell r="F659" t="str">
            <v>001</v>
          </cell>
          <cell r="G659" t="str">
            <v>011</v>
          </cell>
          <cell r="H659" t="str">
            <v>011</v>
          </cell>
          <cell r="I659" t="str">
            <v>001-011</v>
          </cell>
          <cell r="J659" t="str">
            <v>001011</v>
          </cell>
          <cell r="K659" t="str">
            <v>Quarterly Disabilities Pool</v>
          </cell>
          <cell r="L659">
            <v>14124</v>
          </cell>
          <cell r="M659">
            <v>5331</v>
          </cell>
          <cell r="N659">
            <v>101</v>
          </cell>
        </row>
        <row r="660">
          <cell r="A660" t="str">
            <v>14Quarterly Disabilities Pool</v>
          </cell>
          <cell r="B660">
            <v>11</v>
          </cell>
          <cell r="C660">
            <v>14</v>
          </cell>
          <cell r="D660" t="b">
            <v>1</v>
          </cell>
          <cell r="E660" t="str">
            <v>Clark</v>
          </cell>
          <cell r="F660" t="str">
            <v>001</v>
          </cell>
          <cell r="G660" t="str">
            <v>011</v>
          </cell>
          <cell r="H660" t="str">
            <v>011</v>
          </cell>
          <cell r="I660" t="str">
            <v>001-011</v>
          </cell>
          <cell r="J660" t="str">
            <v>001011</v>
          </cell>
          <cell r="K660" t="str">
            <v>Quarterly Disabilities Pool</v>
          </cell>
          <cell r="L660">
            <v>22143</v>
          </cell>
          <cell r="M660">
            <v>12888</v>
          </cell>
          <cell r="N660">
            <v>101</v>
          </cell>
        </row>
        <row r="661">
          <cell r="A661" t="str">
            <v>29Quarterly Disabilities Pool</v>
          </cell>
          <cell r="B661">
            <v>11</v>
          </cell>
          <cell r="C661">
            <v>29</v>
          </cell>
          <cell r="D661" t="b">
            <v>1</v>
          </cell>
          <cell r="E661" t="str">
            <v>Clover Park</v>
          </cell>
          <cell r="F661" t="str">
            <v>001</v>
          </cell>
          <cell r="G661" t="str">
            <v>011</v>
          </cell>
          <cell r="H661" t="str">
            <v>011</v>
          </cell>
          <cell r="I661" t="str">
            <v>001-011</v>
          </cell>
          <cell r="J661" t="str">
            <v>001011</v>
          </cell>
          <cell r="K661" t="str">
            <v>Quarterly Disabilities Pool</v>
          </cell>
          <cell r="L661">
            <v>16080</v>
          </cell>
          <cell r="M661">
            <v>6454</v>
          </cell>
          <cell r="N661">
            <v>101</v>
          </cell>
        </row>
        <row r="662">
          <cell r="A662" t="str">
            <v>19Quarterly Disabilities Pool</v>
          </cell>
          <cell r="B662">
            <v>11</v>
          </cell>
          <cell r="C662">
            <v>19</v>
          </cell>
          <cell r="D662" t="b">
            <v>1</v>
          </cell>
          <cell r="E662" t="str">
            <v>Columbia Basin</v>
          </cell>
          <cell r="F662" t="str">
            <v>001</v>
          </cell>
          <cell r="G662" t="str">
            <v>011</v>
          </cell>
          <cell r="H662" t="str">
            <v>011</v>
          </cell>
          <cell r="I662" t="str">
            <v>001-011</v>
          </cell>
          <cell r="J662" t="str">
            <v>001011</v>
          </cell>
          <cell r="K662" t="str">
            <v>Quarterly Disabilities Pool</v>
          </cell>
          <cell r="L662">
            <v>22143</v>
          </cell>
          <cell r="M662">
            <v>12888</v>
          </cell>
          <cell r="N662">
            <v>101</v>
          </cell>
        </row>
        <row r="663">
          <cell r="A663" t="str">
            <v>23Quarterly Disabilities Pool</v>
          </cell>
          <cell r="B663">
            <v>11</v>
          </cell>
          <cell r="C663">
            <v>23</v>
          </cell>
          <cell r="D663" t="b">
            <v>1</v>
          </cell>
          <cell r="E663" t="str">
            <v>Edmonds</v>
          </cell>
          <cell r="F663" t="str">
            <v>001</v>
          </cell>
          <cell r="G663" t="str">
            <v>011</v>
          </cell>
          <cell r="H663" t="str">
            <v>011</v>
          </cell>
          <cell r="I663" t="str">
            <v>001-011</v>
          </cell>
          <cell r="J663" t="str">
            <v>001011</v>
          </cell>
          <cell r="K663" t="str">
            <v>Quarterly Disabilities Pool</v>
          </cell>
          <cell r="L663">
            <v>22142</v>
          </cell>
          <cell r="M663">
            <v>12888</v>
          </cell>
          <cell r="N663">
            <v>101</v>
          </cell>
        </row>
        <row r="664">
          <cell r="A664" t="str">
            <v>5Quarterly Disabilities Pool</v>
          </cell>
          <cell r="B664">
            <v>11</v>
          </cell>
          <cell r="C664">
            <v>5</v>
          </cell>
          <cell r="D664" t="b">
            <v>1</v>
          </cell>
          <cell r="E664" t="str">
            <v>Everett</v>
          </cell>
          <cell r="F664" t="str">
            <v>001</v>
          </cell>
          <cell r="G664" t="str">
            <v>011</v>
          </cell>
          <cell r="H664" t="str">
            <v>011</v>
          </cell>
          <cell r="I664" t="str">
            <v>001-011</v>
          </cell>
          <cell r="J664" t="str">
            <v>001011</v>
          </cell>
          <cell r="K664" t="str">
            <v>Quarterly Disabilities Pool</v>
          </cell>
          <cell r="L664">
            <v>22143</v>
          </cell>
          <cell r="M664">
            <v>12888</v>
          </cell>
          <cell r="N664">
            <v>101</v>
          </cell>
        </row>
        <row r="665">
          <cell r="A665" t="str">
            <v>2Quarterly Disabilities Pool</v>
          </cell>
          <cell r="B665">
            <v>11</v>
          </cell>
          <cell r="C665">
            <v>2</v>
          </cell>
          <cell r="D665" t="b">
            <v>1</v>
          </cell>
          <cell r="E665" t="str">
            <v>Grays Harbor</v>
          </cell>
          <cell r="F665" t="str">
            <v>001</v>
          </cell>
          <cell r="G665" t="str">
            <v>011</v>
          </cell>
          <cell r="H665" t="str">
            <v>011</v>
          </cell>
          <cell r="I665" t="str">
            <v>001-011</v>
          </cell>
          <cell r="J665" t="str">
            <v>001011</v>
          </cell>
          <cell r="K665" t="str">
            <v>Quarterly Disabilities Pool</v>
          </cell>
          <cell r="L665">
            <v>0</v>
          </cell>
          <cell r="M665">
            <v>0</v>
          </cell>
          <cell r="N665">
            <v>101</v>
          </cell>
        </row>
        <row r="666">
          <cell r="A666" t="str">
            <v>10Quarterly Disabilities Pool</v>
          </cell>
          <cell r="B666">
            <v>11</v>
          </cell>
          <cell r="C666">
            <v>10</v>
          </cell>
          <cell r="D666" t="b">
            <v>1</v>
          </cell>
          <cell r="E666" t="str">
            <v>Green River</v>
          </cell>
          <cell r="F666" t="str">
            <v>001</v>
          </cell>
          <cell r="G666" t="str">
            <v>011</v>
          </cell>
          <cell r="H666" t="str">
            <v>011</v>
          </cell>
          <cell r="I666" t="str">
            <v>001-011</v>
          </cell>
          <cell r="J666" t="str">
            <v>001011</v>
          </cell>
          <cell r="K666" t="str">
            <v>Quarterly Disabilities Pool</v>
          </cell>
          <cell r="L666">
            <v>13475</v>
          </cell>
          <cell r="M666">
            <v>4594</v>
          </cell>
          <cell r="N666">
            <v>101</v>
          </cell>
        </row>
        <row r="667">
          <cell r="A667" t="str">
            <v>9Quarterly Disabilities Pool</v>
          </cell>
          <cell r="B667">
            <v>11</v>
          </cell>
          <cell r="C667">
            <v>9</v>
          </cell>
          <cell r="D667" t="b">
            <v>1</v>
          </cell>
          <cell r="E667" t="str">
            <v>Highline</v>
          </cell>
          <cell r="F667" t="str">
            <v>001</v>
          </cell>
          <cell r="G667" t="str">
            <v>011</v>
          </cell>
          <cell r="H667" t="str">
            <v>011</v>
          </cell>
          <cell r="I667" t="str">
            <v>001-011</v>
          </cell>
          <cell r="J667" t="str">
            <v>001011</v>
          </cell>
          <cell r="K667" t="str">
            <v>Quarterly Disabilities Pool</v>
          </cell>
          <cell r="L667">
            <v>16022</v>
          </cell>
          <cell r="M667">
            <v>7190</v>
          </cell>
          <cell r="N667">
            <v>101</v>
          </cell>
        </row>
        <row r="668">
          <cell r="A668" t="str">
            <v>26Quarterly Disabilities Pool</v>
          </cell>
          <cell r="B668">
            <v>11</v>
          </cell>
          <cell r="C668">
            <v>26</v>
          </cell>
          <cell r="D668" t="b">
            <v>1</v>
          </cell>
          <cell r="E668" t="str">
            <v>Lake Washington</v>
          </cell>
          <cell r="F668" t="str">
            <v>001</v>
          </cell>
          <cell r="G668" t="str">
            <v>011</v>
          </cell>
          <cell r="H668" t="str">
            <v>011</v>
          </cell>
          <cell r="I668" t="str">
            <v>001-011</v>
          </cell>
          <cell r="J668" t="str">
            <v>001011</v>
          </cell>
          <cell r="K668" t="str">
            <v>Quarterly Disabilities Pool</v>
          </cell>
          <cell r="L668">
            <v>22143</v>
          </cell>
          <cell r="M668">
            <v>12888</v>
          </cell>
          <cell r="N668">
            <v>101</v>
          </cell>
        </row>
        <row r="669">
          <cell r="A669" t="str">
            <v>13Quarterly Disabilities Pool</v>
          </cell>
          <cell r="B669">
            <v>11</v>
          </cell>
          <cell r="C669">
            <v>13</v>
          </cell>
          <cell r="D669" t="b">
            <v>1</v>
          </cell>
          <cell r="E669" t="str">
            <v>Lower Columbia</v>
          </cell>
          <cell r="F669" t="str">
            <v>001</v>
          </cell>
          <cell r="G669" t="str">
            <v>011</v>
          </cell>
          <cell r="H669" t="str">
            <v>011</v>
          </cell>
          <cell r="I669" t="str">
            <v>001-011</v>
          </cell>
          <cell r="J669" t="str">
            <v>001011</v>
          </cell>
          <cell r="K669" t="str">
            <v>Quarterly Disabilities Pool</v>
          </cell>
          <cell r="L669">
            <v>8864</v>
          </cell>
          <cell r="M669">
            <v>3176</v>
          </cell>
          <cell r="N669">
            <v>101</v>
          </cell>
        </row>
        <row r="670">
          <cell r="A670" t="str">
            <v>3Quarterly Disabilities Pool</v>
          </cell>
          <cell r="B670">
            <v>11</v>
          </cell>
          <cell r="C670">
            <v>3</v>
          </cell>
          <cell r="D670" t="b">
            <v>1</v>
          </cell>
          <cell r="E670" t="str">
            <v>Olympic</v>
          </cell>
          <cell r="F670" t="str">
            <v>001</v>
          </cell>
          <cell r="G670" t="str">
            <v>011</v>
          </cell>
          <cell r="H670" t="str">
            <v>011</v>
          </cell>
          <cell r="I670" t="str">
            <v>001-011</v>
          </cell>
          <cell r="J670" t="str">
            <v>001011</v>
          </cell>
          <cell r="K670" t="str">
            <v>Quarterly Disabilities Pool</v>
          </cell>
          <cell r="L670">
            <v>6915</v>
          </cell>
          <cell r="M670">
            <v>4494</v>
          </cell>
          <cell r="N670">
            <v>101</v>
          </cell>
        </row>
        <row r="671">
          <cell r="A671" t="str">
            <v>1Quarterly Disabilities Pool</v>
          </cell>
          <cell r="B671">
            <v>11</v>
          </cell>
          <cell r="C671">
            <v>1</v>
          </cell>
          <cell r="D671" t="b">
            <v>1</v>
          </cell>
          <cell r="E671" t="str">
            <v>Peninsula</v>
          </cell>
          <cell r="F671" t="str">
            <v>001</v>
          </cell>
          <cell r="G671" t="str">
            <v>011</v>
          </cell>
          <cell r="H671" t="str">
            <v>011</v>
          </cell>
          <cell r="I671" t="str">
            <v>001-011</v>
          </cell>
          <cell r="J671" t="str">
            <v>001011</v>
          </cell>
          <cell r="K671" t="str">
            <v>Quarterly Disabilities Pool</v>
          </cell>
          <cell r="L671">
            <v>6228</v>
          </cell>
          <cell r="M671">
            <v>6206</v>
          </cell>
          <cell r="N671">
            <v>101</v>
          </cell>
        </row>
        <row r="672">
          <cell r="A672" t="str">
            <v>11Quarterly Disabilities Pool</v>
          </cell>
          <cell r="B672">
            <v>11</v>
          </cell>
          <cell r="C672">
            <v>11</v>
          </cell>
          <cell r="D672" t="b">
            <v>1</v>
          </cell>
          <cell r="E672" t="str">
            <v>Pierce</v>
          </cell>
          <cell r="F672" t="str">
            <v>001</v>
          </cell>
          <cell r="G672" t="str">
            <v>011</v>
          </cell>
          <cell r="H672" t="str">
            <v>011</v>
          </cell>
          <cell r="I672" t="str">
            <v>001-011</v>
          </cell>
          <cell r="J672" t="str">
            <v>001011</v>
          </cell>
          <cell r="K672" t="str">
            <v>Quarterly Disabilities Pool</v>
          </cell>
          <cell r="L672">
            <v>26035</v>
          </cell>
          <cell r="M672">
            <v>21647</v>
          </cell>
          <cell r="N672">
            <v>101</v>
          </cell>
        </row>
        <row r="673">
          <cell r="A673" t="str">
            <v>27Quarterly Disabilities Pool</v>
          </cell>
          <cell r="B673">
            <v>11</v>
          </cell>
          <cell r="C673">
            <v>27</v>
          </cell>
          <cell r="D673" t="b">
            <v>1</v>
          </cell>
          <cell r="E673" t="str">
            <v>Renton</v>
          </cell>
          <cell r="F673" t="str">
            <v>001</v>
          </cell>
          <cell r="G673" t="str">
            <v>011</v>
          </cell>
          <cell r="H673" t="str">
            <v>011</v>
          </cell>
          <cell r="I673" t="str">
            <v>001-011</v>
          </cell>
          <cell r="J673" t="str">
            <v>001011</v>
          </cell>
          <cell r="K673" t="str">
            <v>Quarterly Disabilities Pool</v>
          </cell>
          <cell r="L673">
            <v>22142</v>
          </cell>
          <cell r="M673">
            <v>12771</v>
          </cell>
          <cell r="N673">
            <v>101</v>
          </cell>
        </row>
        <row r="674">
          <cell r="A674" t="str">
            <v>6Quarterly Disabilities Pool</v>
          </cell>
          <cell r="B674">
            <v>11</v>
          </cell>
          <cell r="C674">
            <v>6</v>
          </cell>
          <cell r="D674" t="b">
            <v>1</v>
          </cell>
          <cell r="E674" t="str">
            <v>Seattle</v>
          </cell>
          <cell r="F674" t="str">
            <v>001</v>
          </cell>
          <cell r="G674" t="str">
            <v>011</v>
          </cell>
          <cell r="H674" t="str">
            <v>011</v>
          </cell>
          <cell r="I674" t="str">
            <v>001-011</v>
          </cell>
          <cell r="J674" t="str">
            <v>001011</v>
          </cell>
          <cell r="K674" t="str">
            <v>Quarterly Disabilities Pool</v>
          </cell>
          <cell r="L674">
            <v>28256</v>
          </cell>
          <cell r="M674">
            <v>16670</v>
          </cell>
          <cell r="N674">
            <v>101</v>
          </cell>
        </row>
        <row r="675">
          <cell r="A675" t="str">
            <v>7Quarterly Disabilities Pool</v>
          </cell>
          <cell r="B675">
            <v>11</v>
          </cell>
          <cell r="C675">
            <v>7</v>
          </cell>
          <cell r="D675" t="b">
            <v>1</v>
          </cell>
          <cell r="E675" t="str">
            <v>Shoreline</v>
          </cell>
          <cell r="F675" t="str">
            <v>001</v>
          </cell>
          <cell r="G675" t="str">
            <v>011</v>
          </cell>
          <cell r="H675" t="str">
            <v>011</v>
          </cell>
          <cell r="I675" t="str">
            <v>001-011</v>
          </cell>
          <cell r="J675" t="str">
            <v>001011</v>
          </cell>
          <cell r="K675" t="str">
            <v>Quarterly Disabilities Pool</v>
          </cell>
          <cell r="L675">
            <v>0</v>
          </cell>
          <cell r="M675">
            <v>12818</v>
          </cell>
          <cell r="N675">
            <v>101</v>
          </cell>
        </row>
        <row r="676">
          <cell r="A676" t="str">
            <v>4Quarterly Disabilities Pool</v>
          </cell>
          <cell r="B676">
            <v>11</v>
          </cell>
          <cell r="C676">
            <v>4</v>
          </cell>
          <cell r="D676" t="b">
            <v>1</v>
          </cell>
          <cell r="E676" t="str">
            <v>Skagit Valley</v>
          </cell>
          <cell r="F676" t="str">
            <v>001</v>
          </cell>
          <cell r="G676" t="str">
            <v>011</v>
          </cell>
          <cell r="H676" t="str">
            <v>011</v>
          </cell>
          <cell r="I676" t="str">
            <v>001-011</v>
          </cell>
          <cell r="J676" t="str">
            <v>001011</v>
          </cell>
          <cell r="K676" t="str">
            <v>Quarterly Disabilities Pool</v>
          </cell>
          <cell r="L676">
            <v>0</v>
          </cell>
          <cell r="M676">
            <v>0</v>
          </cell>
          <cell r="N676">
            <v>101</v>
          </cell>
        </row>
        <row r="677">
          <cell r="A677" t="str">
            <v>24Quarterly Disabilities Pool</v>
          </cell>
          <cell r="B677">
            <v>11</v>
          </cell>
          <cell r="C677">
            <v>24</v>
          </cell>
          <cell r="D677" t="b">
            <v>1</v>
          </cell>
          <cell r="E677" t="str">
            <v>South Puget Sound</v>
          </cell>
          <cell r="F677" t="str">
            <v>001</v>
          </cell>
          <cell r="G677" t="str">
            <v>011</v>
          </cell>
          <cell r="H677" t="str">
            <v>011</v>
          </cell>
          <cell r="I677" t="str">
            <v>001-011</v>
          </cell>
          <cell r="J677" t="str">
            <v>001011</v>
          </cell>
          <cell r="K677" t="str">
            <v>Quarterly Disabilities Pool</v>
          </cell>
          <cell r="L677">
            <v>22145</v>
          </cell>
          <cell r="M677">
            <v>12888</v>
          </cell>
          <cell r="N677">
            <v>101</v>
          </cell>
        </row>
        <row r="678">
          <cell r="A678" t="str">
            <v>17Quarterly Disabilities Pool</v>
          </cell>
          <cell r="B678">
            <v>11</v>
          </cell>
          <cell r="C678">
            <v>17</v>
          </cell>
          <cell r="D678" t="b">
            <v>1</v>
          </cell>
          <cell r="E678" t="str">
            <v>Spokane</v>
          </cell>
          <cell r="F678" t="str">
            <v>001</v>
          </cell>
          <cell r="G678" t="str">
            <v>011</v>
          </cell>
          <cell r="H678" t="str">
            <v>011</v>
          </cell>
          <cell r="I678" t="str">
            <v>001-011</v>
          </cell>
          <cell r="J678" t="str">
            <v>001011</v>
          </cell>
          <cell r="K678" t="str">
            <v>Quarterly Disabilities Pool</v>
          </cell>
          <cell r="L678">
            <v>34556</v>
          </cell>
          <cell r="M678">
            <v>19407</v>
          </cell>
          <cell r="N678">
            <v>101</v>
          </cell>
        </row>
        <row r="679">
          <cell r="A679" t="str">
            <v>22Quarterly Disabilities Pool</v>
          </cell>
          <cell r="B679">
            <v>11</v>
          </cell>
          <cell r="C679">
            <v>22</v>
          </cell>
          <cell r="D679" t="b">
            <v>1</v>
          </cell>
          <cell r="E679" t="str">
            <v>Tacoma</v>
          </cell>
          <cell r="F679" t="str">
            <v>001</v>
          </cell>
          <cell r="G679" t="str">
            <v>011</v>
          </cell>
          <cell r="H679" t="str">
            <v>011</v>
          </cell>
          <cell r="I679" t="str">
            <v>001-011</v>
          </cell>
          <cell r="J679" t="str">
            <v>001011</v>
          </cell>
          <cell r="K679" t="str">
            <v>Quarterly Disabilities Pool</v>
          </cell>
          <cell r="L679">
            <v>22143</v>
          </cell>
          <cell r="M679">
            <v>9304</v>
          </cell>
          <cell r="N679">
            <v>101</v>
          </cell>
        </row>
        <row r="680">
          <cell r="A680" t="str">
            <v>20Quarterly Disabilities Pool</v>
          </cell>
          <cell r="B680">
            <v>11</v>
          </cell>
          <cell r="C680">
            <v>20</v>
          </cell>
          <cell r="D680" t="b">
            <v>1</v>
          </cell>
          <cell r="E680" t="str">
            <v>Walla Walla</v>
          </cell>
          <cell r="F680" t="str">
            <v>001</v>
          </cell>
          <cell r="G680" t="str">
            <v>011</v>
          </cell>
          <cell r="H680" t="str">
            <v>011</v>
          </cell>
          <cell r="I680" t="str">
            <v>001-011</v>
          </cell>
          <cell r="J680" t="str">
            <v>001011</v>
          </cell>
          <cell r="K680" t="str">
            <v>Quarterly Disabilities Pool</v>
          </cell>
          <cell r="L680">
            <v>1826</v>
          </cell>
          <cell r="M680">
            <v>626</v>
          </cell>
          <cell r="N680">
            <v>101</v>
          </cell>
        </row>
        <row r="681">
          <cell r="A681" t="str">
            <v>15Quarterly Disabilities Pool</v>
          </cell>
          <cell r="B681">
            <v>11</v>
          </cell>
          <cell r="C681">
            <v>15</v>
          </cell>
          <cell r="D681" t="b">
            <v>1</v>
          </cell>
          <cell r="E681" t="str">
            <v>Wenatchee</v>
          </cell>
          <cell r="F681" t="str">
            <v>001</v>
          </cell>
          <cell r="G681" t="str">
            <v>011</v>
          </cell>
          <cell r="H681" t="str">
            <v>011</v>
          </cell>
          <cell r="I681" t="str">
            <v>001-011</v>
          </cell>
          <cell r="J681" t="str">
            <v>001011</v>
          </cell>
          <cell r="K681" t="str">
            <v>Quarterly Disabilities Pool</v>
          </cell>
          <cell r="L681">
            <v>0</v>
          </cell>
          <cell r="M681">
            <v>10032</v>
          </cell>
          <cell r="N681">
            <v>101</v>
          </cell>
        </row>
        <row r="682">
          <cell r="A682" t="str">
            <v>21Quarterly Disabilities Pool</v>
          </cell>
          <cell r="B682">
            <v>11</v>
          </cell>
          <cell r="C682">
            <v>21</v>
          </cell>
          <cell r="D682" t="b">
            <v>1</v>
          </cell>
          <cell r="E682" t="str">
            <v>Whatcom</v>
          </cell>
          <cell r="F682" t="str">
            <v>001</v>
          </cell>
          <cell r="G682" t="str">
            <v>011</v>
          </cell>
          <cell r="H682" t="str">
            <v>011</v>
          </cell>
          <cell r="I682" t="str">
            <v>001-011</v>
          </cell>
          <cell r="J682" t="str">
            <v>001011</v>
          </cell>
          <cell r="K682" t="str">
            <v>Quarterly Disabilities Pool</v>
          </cell>
          <cell r="L682">
            <v>18766</v>
          </cell>
          <cell r="M682">
            <v>12875</v>
          </cell>
          <cell r="N682">
            <v>101</v>
          </cell>
        </row>
        <row r="683">
          <cell r="A683" t="str">
            <v>16Quarterly Disabilities Pool</v>
          </cell>
          <cell r="B683">
            <v>11</v>
          </cell>
          <cell r="C683">
            <v>16</v>
          </cell>
          <cell r="D683" t="b">
            <v>1</v>
          </cell>
          <cell r="E683" t="str">
            <v>Yakima Valley</v>
          </cell>
          <cell r="F683" t="str">
            <v>001</v>
          </cell>
          <cell r="G683" t="str">
            <v>011</v>
          </cell>
          <cell r="H683" t="str">
            <v>011</v>
          </cell>
          <cell r="I683" t="str">
            <v>001-011</v>
          </cell>
          <cell r="J683" t="str">
            <v>001011</v>
          </cell>
          <cell r="K683" t="str">
            <v>Quarterly Disabilities Pool</v>
          </cell>
          <cell r="L683">
            <v>4341</v>
          </cell>
          <cell r="M683">
            <v>3494</v>
          </cell>
          <cell r="N683">
            <v>101</v>
          </cell>
        </row>
        <row r="684">
          <cell r="A684" t="str">
            <v>28Student Persistence (TRIO)</v>
          </cell>
          <cell r="B684">
            <v>11</v>
          </cell>
          <cell r="C684">
            <v>28</v>
          </cell>
          <cell r="D684" t="b">
            <v>1</v>
          </cell>
          <cell r="E684" t="str">
            <v>Bates</v>
          </cell>
          <cell r="F684" t="str">
            <v>08A</v>
          </cell>
          <cell r="G684" t="str">
            <v>AJ0</v>
          </cell>
          <cell r="H684" t="str">
            <v>AJ0</v>
          </cell>
          <cell r="I684" t="str">
            <v>08A-AJ0</v>
          </cell>
          <cell r="J684" t="str">
            <v>08AAJ0</v>
          </cell>
          <cell r="K684" t="str">
            <v>Student Persistence (TRIO)</v>
          </cell>
          <cell r="L684">
            <v>51471</v>
          </cell>
          <cell r="M684">
            <v>0</v>
          </cell>
          <cell r="N684" t="str">
            <v>AJ0</v>
          </cell>
        </row>
        <row r="685">
          <cell r="A685" t="str">
            <v>8Student Persistence (TRIO)</v>
          </cell>
          <cell r="B685">
            <v>11</v>
          </cell>
          <cell r="C685">
            <v>8</v>
          </cell>
          <cell r="D685" t="b">
            <v>1</v>
          </cell>
          <cell r="E685" t="str">
            <v>Bellevue</v>
          </cell>
          <cell r="F685" t="str">
            <v>08A</v>
          </cell>
          <cell r="G685" t="str">
            <v>AJ0</v>
          </cell>
          <cell r="H685" t="str">
            <v>AJ0</v>
          </cell>
          <cell r="I685" t="str">
            <v>08A-AJ0</v>
          </cell>
          <cell r="J685" t="str">
            <v>08AAJ0</v>
          </cell>
          <cell r="K685" t="str">
            <v>Student Persistence (TRIO)</v>
          </cell>
          <cell r="L685">
            <v>51471</v>
          </cell>
          <cell r="M685">
            <v>0</v>
          </cell>
          <cell r="N685" t="str">
            <v>AJ0</v>
          </cell>
        </row>
        <row r="686">
          <cell r="A686" t="str">
            <v>25Student Persistence (TRIO)</v>
          </cell>
          <cell r="B686">
            <v>11</v>
          </cell>
          <cell r="C686">
            <v>25</v>
          </cell>
          <cell r="D686" t="b">
            <v>1</v>
          </cell>
          <cell r="E686" t="str">
            <v>Bellingham</v>
          </cell>
          <cell r="F686" t="str">
            <v>08A</v>
          </cell>
          <cell r="G686" t="str">
            <v>AJ0</v>
          </cell>
          <cell r="H686" t="str">
            <v>AJ0</v>
          </cell>
          <cell r="I686" t="str">
            <v>08A-AJ0</v>
          </cell>
          <cell r="J686" t="str">
            <v>08AAJ0</v>
          </cell>
          <cell r="K686" t="str">
            <v>Student Persistence (TRIO)</v>
          </cell>
          <cell r="L686">
            <v>51471</v>
          </cell>
          <cell r="M686">
            <v>0</v>
          </cell>
          <cell r="N686" t="str">
            <v>AJ0</v>
          </cell>
        </row>
        <row r="687">
          <cell r="A687" t="str">
            <v>18Student Persistence (TRIO)</v>
          </cell>
          <cell r="B687">
            <v>11</v>
          </cell>
          <cell r="C687">
            <v>18</v>
          </cell>
          <cell r="D687" t="b">
            <v>1</v>
          </cell>
          <cell r="E687" t="str">
            <v>Big Bend</v>
          </cell>
          <cell r="F687" t="str">
            <v>08A</v>
          </cell>
          <cell r="G687" t="str">
            <v>AJ0</v>
          </cell>
          <cell r="H687" t="str">
            <v>AJ0</v>
          </cell>
          <cell r="I687" t="str">
            <v>08A-AJ0</v>
          </cell>
          <cell r="J687" t="str">
            <v>08AAJ0</v>
          </cell>
          <cell r="K687" t="str">
            <v>Student Persistence (TRIO)</v>
          </cell>
          <cell r="L687">
            <v>51471</v>
          </cell>
          <cell r="M687">
            <v>0</v>
          </cell>
          <cell r="N687" t="str">
            <v>AJ0</v>
          </cell>
        </row>
        <row r="688">
          <cell r="A688" t="str">
            <v>30Student Persistence (TRIO)</v>
          </cell>
          <cell r="B688">
            <v>11</v>
          </cell>
          <cell r="C688">
            <v>30</v>
          </cell>
          <cell r="D688" t="b">
            <v>1</v>
          </cell>
          <cell r="E688" t="str">
            <v>Cascadia</v>
          </cell>
          <cell r="F688" t="str">
            <v>08A</v>
          </cell>
          <cell r="G688" t="str">
            <v>AJ0</v>
          </cell>
          <cell r="H688" t="str">
            <v>AJ0</v>
          </cell>
          <cell r="I688" t="str">
            <v>08A-AJ0</v>
          </cell>
          <cell r="J688" t="str">
            <v>08AAJ0</v>
          </cell>
          <cell r="K688" t="str">
            <v>Student Persistence (TRIO)</v>
          </cell>
          <cell r="L688">
            <v>51471</v>
          </cell>
          <cell r="M688">
            <v>0</v>
          </cell>
          <cell r="N688" t="str">
            <v>AJ0</v>
          </cell>
        </row>
        <row r="689">
          <cell r="A689" t="str">
            <v>12Student Persistence (TRIO)</v>
          </cell>
          <cell r="B689">
            <v>11</v>
          </cell>
          <cell r="C689">
            <v>12</v>
          </cell>
          <cell r="D689" t="b">
            <v>1</v>
          </cell>
          <cell r="E689" t="str">
            <v>Centralia</v>
          </cell>
          <cell r="F689" t="str">
            <v>08A</v>
          </cell>
          <cell r="G689" t="str">
            <v>AJ0</v>
          </cell>
          <cell r="H689" t="str">
            <v>AJ0</v>
          </cell>
          <cell r="I689" t="str">
            <v>08A-AJ0</v>
          </cell>
          <cell r="J689" t="str">
            <v>08AAJ0</v>
          </cell>
          <cell r="K689" t="str">
            <v>Student Persistence (TRIO)</v>
          </cell>
          <cell r="L689">
            <v>51471</v>
          </cell>
          <cell r="M689">
            <v>0</v>
          </cell>
          <cell r="N689" t="str">
            <v>AJ0</v>
          </cell>
        </row>
        <row r="690">
          <cell r="A690" t="str">
            <v>14Student Persistence (TRIO)</v>
          </cell>
          <cell r="B690">
            <v>11</v>
          </cell>
          <cell r="C690">
            <v>14</v>
          </cell>
          <cell r="D690" t="b">
            <v>1</v>
          </cell>
          <cell r="E690" t="str">
            <v>Clark</v>
          </cell>
          <cell r="F690" t="str">
            <v>08A</v>
          </cell>
          <cell r="G690" t="str">
            <v>AJ0</v>
          </cell>
          <cell r="H690" t="str">
            <v>AJ0</v>
          </cell>
          <cell r="I690" t="str">
            <v>08A-AJ0</v>
          </cell>
          <cell r="J690" t="str">
            <v>08AAJ0</v>
          </cell>
          <cell r="K690" t="str">
            <v>Student Persistence (TRIO)</v>
          </cell>
          <cell r="L690">
            <v>51471</v>
          </cell>
          <cell r="M690">
            <v>0</v>
          </cell>
          <cell r="N690" t="str">
            <v>AJ0</v>
          </cell>
        </row>
        <row r="691">
          <cell r="A691" t="str">
            <v>29Student Persistence (TRIO)</v>
          </cell>
          <cell r="B691">
            <v>11</v>
          </cell>
          <cell r="C691">
            <v>29</v>
          </cell>
          <cell r="D691" t="b">
            <v>1</v>
          </cell>
          <cell r="E691" t="str">
            <v>Clover Park</v>
          </cell>
          <cell r="F691" t="str">
            <v>08A</v>
          </cell>
          <cell r="G691" t="str">
            <v>AJ0</v>
          </cell>
          <cell r="H691" t="str">
            <v>AJ0</v>
          </cell>
          <cell r="I691" t="str">
            <v>08A-AJ0</v>
          </cell>
          <cell r="J691" t="str">
            <v>08AAJ0</v>
          </cell>
          <cell r="K691" t="str">
            <v>Student Persistence (TRIO)</v>
          </cell>
          <cell r="L691">
            <v>51471</v>
          </cell>
          <cell r="M691">
            <v>0</v>
          </cell>
          <cell r="N691" t="str">
            <v>AJ0</v>
          </cell>
        </row>
        <row r="692">
          <cell r="A692" t="str">
            <v>19Student Persistence (TRIO)</v>
          </cell>
          <cell r="B692">
            <v>11</v>
          </cell>
          <cell r="C692">
            <v>19</v>
          </cell>
          <cell r="D692" t="b">
            <v>1</v>
          </cell>
          <cell r="E692" t="str">
            <v>Columbia Basin</v>
          </cell>
          <cell r="F692" t="str">
            <v>08A</v>
          </cell>
          <cell r="G692" t="str">
            <v>AJ0</v>
          </cell>
          <cell r="H692" t="str">
            <v>AJ0</v>
          </cell>
          <cell r="I692" t="str">
            <v>08A-AJ0</v>
          </cell>
          <cell r="J692" t="str">
            <v>08AAJ0</v>
          </cell>
          <cell r="K692" t="str">
            <v>Student Persistence (TRIO)</v>
          </cell>
          <cell r="L692">
            <v>51471</v>
          </cell>
          <cell r="M692">
            <v>0</v>
          </cell>
          <cell r="N692" t="str">
            <v>AJ0</v>
          </cell>
        </row>
        <row r="693">
          <cell r="A693" t="str">
            <v>23Student Persistence (TRIO)</v>
          </cell>
          <cell r="B693">
            <v>11</v>
          </cell>
          <cell r="C693">
            <v>23</v>
          </cell>
          <cell r="D693" t="b">
            <v>1</v>
          </cell>
          <cell r="E693" t="str">
            <v>Edmonds</v>
          </cell>
          <cell r="F693" t="str">
            <v>08A</v>
          </cell>
          <cell r="G693" t="str">
            <v>AJ0</v>
          </cell>
          <cell r="H693" t="str">
            <v>AJ0</v>
          </cell>
          <cell r="I693" t="str">
            <v>08A-AJ0</v>
          </cell>
          <cell r="J693" t="str">
            <v>08AAJ0</v>
          </cell>
          <cell r="K693" t="str">
            <v>Student Persistence (TRIO)</v>
          </cell>
          <cell r="L693">
            <v>51471</v>
          </cell>
          <cell r="M693">
            <v>0</v>
          </cell>
          <cell r="N693" t="str">
            <v>AJ0</v>
          </cell>
        </row>
        <row r="694">
          <cell r="A694" t="str">
            <v>5Student Persistence (TRIO)</v>
          </cell>
          <cell r="B694">
            <v>11</v>
          </cell>
          <cell r="C694">
            <v>5</v>
          </cell>
          <cell r="D694" t="b">
            <v>1</v>
          </cell>
          <cell r="E694" t="str">
            <v>Everett</v>
          </cell>
          <cell r="F694" t="str">
            <v>08A</v>
          </cell>
          <cell r="G694" t="str">
            <v>AJ0</v>
          </cell>
          <cell r="H694" t="str">
            <v>AJ0</v>
          </cell>
          <cell r="I694" t="str">
            <v>08A-AJ0</v>
          </cell>
          <cell r="J694" t="str">
            <v>08AAJ0</v>
          </cell>
          <cell r="K694" t="str">
            <v>Student Persistence (TRIO)</v>
          </cell>
          <cell r="L694">
            <v>51471</v>
          </cell>
          <cell r="M694">
            <v>0</v>
          </cell>
          <cell r="N694" t="str">
            <v>AJ0</v>
          </cell>
        </row>
        <row r="695">
          <cell r="A695" t="str">
            <v>2Student Persistence (TRIO)</v>
          </cell>
          <cell r="B695">
            <v>11</v>
          </cell>
          <cell r="C695">
            <v>2</v>
          </cell>
          <cell r="D695" t="b">
            <v>1</v>
          </cell>
          <cell r="E695" t="str">
            <v>Grays Harbor</v>
          </cell>
          <cell r="F695" t="str">
            <v>08A</v>
          </cell>
          <cell r="G695" t="str">
            <v>AJ0</v>
          </cell>
          <cell r="H695" t="str">
            <v>AJ0</v>
          </cell>
          <cell r="I695" t="str">
            <v>08A-AJ0</v>
          </cell>
          <cell r="J695" t="str">
            <v>08AAJ0</v>
          </cell>
          <cell r="K695" t="str">
            <v>Student Persistence (TRIO)</v>
          </cell>
          <cell r="L695">
            <v>51471</v>
          </cell>
          <cell r="M695">
            <v>0</v>
          </cell>
          <cell r="N695" t="str">
            <v>AJ0</v>
          </cell>
        </row>
        <row r="696">
          <cell r="A696" t="str">
            <v>10Student Persistence (TRIO)</v>
          </cell>
          <cell r="B696">
            <v>11</v>
          </cell>
          <cell r="C696">
            <v>10</v>
          </cell>
          <cell r="D696" t="b">
            <v>1</v>
          </cell>
          <cell r="E696" t="str">
            <v>Green River</v>
          </cell>
          <cell r="F696" t="str">
            <v>08A</v>
          </cell>
          <cell r="G696" t="str">
            <v>AJ0</v>
          </cell>
          <cell r="H696" t="str">
            <v>AJ0</v>
          </cell>
          <cell r="I696" t="str">
            <v>08A-AJ0</v>
          </cell>
          <cell r="J696" t="str">
            <v>08AAJ0</v>
          </cell>
          <cell r="K696" t="str">
            <v>Student Persistence (TRIO)</v>
          </cell>
          <cell r="L696">
            <v>51471</v>
          </cell>
          <cell r="M696">
            <v>0</v>
          </cell>
          <cell r="N696" t="str">
            <v>AJ0</v>
          </cell>
        </row>
        <row r="697">
          <cell r="A697" t="str">
            <v>9Student Persistence (TRIO)</v>
          </cell>
          <cell r="B697">
            <v>11</v>
          </cell>
          <cell r="C697">
            <v>9</v>
          </cell>
          <cell r="D697" t="b">
            <v>1</v>
          </cell>
          <cell r="E697" t="str">
            <v>Highline</v>
          </cell>
          <cell r="F697" t="str">
            <v>08A</v>
          </cell>
          <cell r="G697" t="str">
            <v>AJ0</v>
          </cell>
          <cell r="H697" t="str">
            <v>AJ0</v>
          </cell>
          <cell r="I697" t="str">
            <v>08A-AJ0</v>
          </cell>
          <cell r="J697" t="str">
            <v>08AAJ0</v>
          </cell>
          <cell r="K697" t="str">
            <v>Student Persistence (TRIO)</v>
          </cell>
          <cell r="L697">
            <v>51471</v>
          </cell>
          <cell r="M697">
            <v>0</v>
          </cell>
          <cell r="N697" t="str">
            <v>AJ0</v>
          </cell>
        </row>
        <row r="698">
          <cell r="A698" t="str">
            <v>26Student Persistence (TRIO)</v>
          </cell>
          <cell r="B698">
            <v>11</v>
          </cell>
          <cell r="C698">
            <v>26</v>
          </cell>
          <cell r="D698" t="b">
            <v>1</v>
          </cell>
          <cell r="E698" t="str">
            <v>Lake Washington</v>
          </cell>
          <cell r="F698" t="str">
            <v>08A</v>
          </cell>
          <cell r="G698" t="str">
            <v>AJ0</v>
          </cell>
          <cell r="H698" t="str">
            <v>AJ0</v>
          </cell>
          <cell r="I698" t="str">
            <v>08A-AJ0</v>
          </cell>
          <cell r="J698" t="str">
            <v>08AAJ0</v>
          </cell>
          <cell r="K698" t="str">
            <v>Student Persistence (TRIO)</v>
          </cell>
          <cell r="L698">
            <v>51471</v>
          </cell>
          <cell r="M698">
            <v>0</v>
          </cell>
          <cell r="N698" t="str">
            <v>AJ0</v>
          </cell>
        </row>
        <row r="699">
          <cell r="A699" t="str">
            <v>13Student Persistence (TRIO)</v>
          </cell>
          <cell r="B699">
            <v>11</v>
          </cell>
          <cell r="C699">
            <v>13</v>
          </cell>
          <cell r="D699" t="b">
            <v>1</v>
          </cell>
          <cell r="E699" t="str">
            <v>Lower Columbia</v>
          </cell>
          <cell r="F699" t="str">
            <v>08A</v>
          </cell>
          <cell r="G699" t="str">
            <v>AJ0</v>
          </cell>
          <cell r="H699" t="str">
            <v>AJ0</v>
          </cell>
          <cell r="I699" t="str">
            <v>08A-AJ0</v>
          </cell>
          <cell r="J699" t="str">
            <v>08AAJ0</v>
          </cell>
          <cell r="K699" t="str">
            <v>Student Persistence (TRIO)</v>
          </cell>
          <cell r="L699">
            <v>51471</v>
          </cell>
          <cell r="M699">
            <v>0</v>
          </cell>
          <cell r="N699" t="str">
            <v>AJ0</v>
          </cell>
        </row>
        <row r="700">
          <cell r="A700" t="str">
            <v>3Student Persistence (TRIO)</v>
          </cell>
          <cell r="B700">
            <v>11</v>
          </cell>
          <cell r="C700">
            <v>3</v>
          </cell>
          <cell r="D700" t="b">
            <v>1</v>
          </cell>
          <cell r="E700" t="str">
            <v>Olympic</v>
          </cell>
          <cell r="F700" t="str">
            <v>08A</v>
          </cell>
          <cell r="G700" t="str">
            <v>AJ0</v>
          </cell>
          <cell r="H700" t="str">
            <v>AJ0</v>
          </cell>
          <cell r="I700" t="str">
            <v>08A-AJ0</v>
          </cell>
          <cell r="J700" t="str">
            <v>08AAJ0</v>
          </cell>
          <cell r="K700" t="str">
            <v>Student Persistence (TRIO)</v>
          </cell>
          <cell r="L700">
            <v>51471</v>
          </cell>
          <cell r="M700">
            <v>0</v>
          </cell>
          <cell r="N700" t="str">
            <v>AJ0</v>
          </cell>
        </row>
        <row r="701">
          <cell r="A701" t="str">
            <v>1Student Persistence (TRIO)</v>
          </cell>
          <cell r="B701">
            <v>11</v>
          </cell>
          <cell r="C701">
            <v>1</v>
          </cell>
          <cell r="D701" t="b">
            <v>1</v>
          </cell>
          <cell r="E701" t="str">
            <v>Peninsula</v>
          </cell>
          <cell r="F701" t="str">
            <v>08A</v>
          </cell>
          <cell r="G701" t="str">
            <v>AJ0</v>
          </cell>
          <cell r="H701" t="str">
            <v>AJ0</v>
          </cell>
          <cell r="I701" t="str">
            <v>08A-AJ0</v>
          </cell>
          <cell r="J701" t="str">
            <v>08AAJ0</v>
          </cell>
          <cell r="K701" t="str">
            <v>Student Persistence (TRIO)</v>
          </cell>
          <cell r="L701">
            <v>51471</v>
          </cell>
          <cell r="M701">
            <v>0</v>
          </cell>
          <cell r="N701" t="str">
            <v>AJ0</v>
          </cell>
        </row>
        <row r="702">
          <cell r="A702" t="str">
            <v>11Student Persistence (TRIO)</v>
          </cell>
          <cell r="B702">
            <v>11</v>
          </cell>
          <cell r="C702">
            <v>11</v>
          </cell>
          <cell r="D702" t="b">
            <v>1</v>
          </cell>
          <cell r="E702" t="str">
            <v>Pierce</v>
          </cell>
          <cell r="F702" t="str">
            <v>08A</v>
          </cell>
          <cell r="G702" t="str">
            <v>AJ0</v>
          </cell>
          <cell r="H702" t="str">
            <v>AJ0</v>
          </cell>
          <cell r="I702" t="str">
            <v>08A-AJ0</v>
          </cell>
          <cell r="J702" t="str">
            <v>08AAJ0</v>
          </cell>
          <cell r="K702" t="str">
            <v>Student Persistence (TRIO)</v>
          </cell>
          <cell r="L702">
            <v>102939</v>
          </cell>
          <cell r="M702">
            <v>0</v>
          </cell>
          <cell r="N702" t="str">
            <v>AJ0</v>
          </cell>
        </row>
        <row r="703">
          <cell r="A703" t="str">
            <v>27Student Persistence (TRIO)</v>
          </cell>
          <cell r="B703">
            <v>11</v>
          </cell>
          <cell r="C703">
            <v>27</v>
          </cell>
          <cell r="D703" t="b">
            <v>1</v>
          </cell>
          <cell r="E703" t="str">
            <v>Renton</v>
          </cell>
          <cell r="F703" t="str">
            <v>08A</v>
          </cell>
          <cell r="G703" t="str">
            <v>AJ0</v>
          </cell>
          <cell r="H703" t="str">
            <v>AJ0</v>
          </cell>
          <cell r="I703" t="str">
            <v>08A-AJ0</v>
          </cell>
          <cell r="J703" t="str">
            <v>08AAJ0</v>
          </cell>
          <cell r="K703" t="str">
            <v>Student Persistence (TRIO)</v>
          </cell>
          <cell r="L703">
            <v>51471</v>
          </cell>
          <cell r="M703">
            <v>0</v>
          </cell>
          <cell r="N703" t="str">
            <v>AJ0</v>
          </cell>
        </row>
        <row r="704">
          <cell r="A704" t="str">
            <v>6Student Persistence (TRIO)</v>
          </cell>
          <cell r="B704">
            <v>11</v>
          </cell>
          <cell r="C704">
            <v>6</v>
          </cell>
          <cell r="D704" t="b">
            <v>1</v>
          </cell>
          <cell r="E704" t="str">
            <v>Seattle</v>
          </cell>
          <cell r="F704" t="str">
            <v>08A</v>
          </cell>
          <cell r="G704" t="str">
            <v>AJ0</v>
          </cell>
          <cell r="H704" t="str">
            <v>AJ0</v>
          </cell>
          <cell r="I704" t="str">
            <v>08A-AJ0</v>
          </cell>
          <cell r="J704" t="str">
            <v>08AAJ0</v>
          </cell>
          <cell r="K704" t="str">
            <v>Student Persistence (TRIO)</v>
          </cell>
          <cell r="L704">
            <v>154405</v>
          </cell>
          <cell r="M704">
            <v>0</v>
          </cell>
          <cell r="N704" t="str">
            <v>AJ0</v>
          </cell>
        </row>
        <row r="705">
          <cell r="A705" t="str">
            <v>7Student Persistence (TRIO)</v>
          </cell>
          <cell r="B705">
            <v>11</v>
          </cell>
          <cell r="C705">
            <v>7</v>
          </cell>
          <cell r="D705" t="b">
            <v>1</v>
          </cell>
          <cell r="E705" t="str">
            <v>Shoreline</v>
          </cell>
          <cell r="F705" t="str">
            <v>08A</v>
          </cell>
          <cell r="G705" t="str">
            <v>AJ0</v>
          </cell>
          <cell r="H705" t="str">
            <v>AJ0</v>
          </cell>
          <cell r="I705" t="str">
            <v>08A-AJ0</v>
          </cell>
          <cell r="J705" t="str">
            <v>08AAJ0</v>
          </cell>
          <cell r="K705" t="str">
            <v>Student Persistence (TRIO)</v>
          </cell>
          <cell r="L705">
            <v>51471</v>
          </cell>
          <cell r="M705">
            <v>0</v>
          </cell>
          <cell r="N705" t="str">
            <v>AJ0</v>
          </cell>
        </row>
        <row r="706">
          <cell r="A706" t="str">
            <v>4Student Persistence (TRIO)</v>
          </cell>
          <cell r="B706">
            <v>11</v>
          </cell>
          <cell r="C706">
            <v>4</v>
          </cell>
          <cell r="D706" t="b">
            <v>1</v>
          </cell>
          <cell r="E706" t="str">
            <v>Skagit Valley</v>
          </cell>
          <cell r="F706" t="str">
            <v>08A</v>
          </cell>
          <cell r="G706" t="str">
            <v>AJ0</v>
          </cell>
          <cell r="H706" t="str">
            <v>AJ0</v>
          </cell>
          <cell r="I706" t="str">
            <v>08A-AJ0</v>
          </cell>
          <cell r="J706" t="str">
            <v>08AAJ0</v>
          </cell>
          <cell r="K706" t="str">
            <v>Student Persistence (TRIO)</v>
          </cell>
          <cell r="L706">
            <v>51471</v>
          </cell>
          <cell r="M706">
            <v>0</v>
          </cell>
          <cell r="N706" t="str">
            <v>AJ0</v>
          </cell>
        </row>
        <row r="707">
          <cell r="A707" t="str">
            <v>24Student Persistence (TRIO)</v>
          </cell>
          <cell r="B707">
            <v>11</v>
          </cell>
          <cell r="C707">
            <v>24</v>
          </cell>
          <cell r="D707" t="b">
            <v>1</v>
          </cell>
          <cell r="E707" t="str">
            <v>South Puget Sound</v>
          </cell>
          <cell r="F707" t="str">
            <v>08A</v>
          </cell>
          <cell r="G707" t="str">
            <v>AJ0</v>
          </cell>
          <cell r="H707" t="str">
            <v>AJ0</v>
          </cell>
          <cell r="I707" t="str">
            <v>08A-AJ0</v>
          </cell>
          <cell r="J707" t="str">
            <v>08AAJ0</v>
          </cell>
          <cell r="K707" t="str">
            <v>Student Persistence (TRIO)</v>
          </cell>
          <cell r="L707">
            <v>51471</v>
          </cell>
          <cell r="M707">
            <v>0</v>
          </cell>
          <cell r="N707" t="str">
            <v>AJ0</v>
          </cell>
        </row>
        <row r="708">
          <cell r="A708" t="str">
            <v>17Student Persistence (TRIO)</v>
          </cell>
          <cell r="B708">
            <v>11</v>
          </cell>
          <cell r="C708">
            <v>17</v>
          </cell>
          <cell r="D708" t="b">
            <v>1</v>
          </cell>
          <cell r="E708" t="str">
            <v>Spokane</v>
          </cell>
          <cell r="F708" t="str">
            <v>08A</v>
          </cell>
          <cell r="G708" t="str">
            <v>AJ0</v>
          </cell>
          <cell r="H708" t="str">
            <v>AJ0</v>
          </cell>
          <cell r="I708" t="str">
            <v>08A-AJ0</v>
          </cell>
          <cell r="J708" t="str">
            <v>08AAJ0</v>
          </cell>
          <cell r="K708" t="str">
            <v>Student Persistence (TRIO)</v>
          </cell>
          <cell r="L708">
            <v>102939</v>
          </cell>
          <cell r="M708">
            <v>0</v>
          </cell>
          <cell r="N708" t="str">
            <v>AJ0</v>
          </cell>
        </row>
        <row r="709">
          <cell r="A709" t="str">
            <v>22Student Persistence (TRIO)</v>
          </cell>
          <cell r="B709">
            <v>11</v>
          </cell>
          <cell r="C709">
            <v>22</v>
          </cell>
          <cell r="D709" t="b">
            <v>1</v>
          </cell>
          <cell r="E709" t="str">
            <v>Tacoma</v>
          </cell>
          <cell r="F709" t="str">
            <v>08A</v>
          </cell>
          <cell r="G709" t="str">
            <v>AJ0</v>
          </cell>
          <cell r="H709" t="str">
            <v>AJ0</v>
          </cell>
          <cell r="I709" t="str">
            <v>08A-AJ0</v>
          </cell>
          <cell r="J709" t="str">
            <v>08AAJ0</v>
          </cell>
          <cell r="K709" t="str">
            <v>Student Persistence (TRIO)</v>
          </cell>
          <cell r="L709">
            <v>51471</v>
          </cell>
          <cell r="M709">
            <v>0</v>
          </cell>
          <cell r="N709" t="str">
            <v>AJ0</v>
          </cell>
        </row>
        <row r="710">
          <cell r="A710" t="str">
            <v>20Student Persistence (TRIO)</v>
          </cell>
          <cell r="B710">
            <v>11</v>
          </cell>
          <cell r="C710">
            <v>20</v>
          </cell>
          <cell r="D710" t="b">
            <v>1</v>
          </cell>
          <cell r="E710" t="str">
            <v>Walla Walla</v>
          </cell>
          <cell r="F710" t="str">
            <v>08A</v>
          </cell>
          <cell r="G710" t="str">
            <v>AJ0</v>
          </cell>
          <cell r="H710" t="str">
            <v>AJ0</v>
          </cell>
          <cell r="I710" t="str">
            <v>08A-AJ0</v>
          </cell>
          <cell r="J710" t="str">
            <v>08AAJ0</v>
          </cell>
          <cell r="K710" t="str">
            <v>Student Persistence (TRIO)</v>
          </cell>
          <cell r="L710">
            <v>51471</v>
          </cell>
          <cell r="M710">
            <v>0</v>
          </cell>
          <cell r="N710" t="str">
            <v>AJ0</v>
          </cell>
        </row>
        <row r="711">
          <cell r="A711" t="str">
            <v>15Student Persistence (TRIO)</v>
          </cell>
          <cell r="B711">
            <v>11</v>
          </cell>
          <cell r="C711">
            <v>15</v>
          </cell>
          <cell r="D711" t="b">
            <v>1</v>
          </cell>
          <cell r="E711" t="str">
            <v>Wenatchee</v>
          </cell>
          <cell r="F711" t="str">
            <v>08A</v>
          </cell>
          <cell r="G711" t="str">
            <v>AJ0</v>
          </cell>
          <cell r="H711" t="str">
            <v>AJ0</v>
          </cell>
          <cell r="I711" t="str">
            <v>08A-AJ0</v>
          </cell>
          <cell r="J711" t="str">
            <v>08AAJ0</v>
          </cell>
          <cell r="K711" t="str">
            <v>Student Persistence (TRIO)</v>
          </cell>
          <cell r="L711">
            <v>51471</v>
          </cell>
          <cell r="M711">
            <v>0</v>
          </cell>
          <cell r="N711" t="str">
            <v>AJ0</v>
          </cell>
        </row>
        <row r="712">
          <cell r="A712" t="str">
            <v>21Student Persistence (TRIO)</v>
          </cell>
          <cell r="B712">
            <v>11</v>
          </cell>
          <cell r="C712">
            <v>21</v>
          </cell>
          <cell r="D712" t="b">
            <v>1</v>
          </cell>
          <cell r="E712" t="str">
            <v>Whatcom</v>
          </cell>
          <cell r="F712" t="str">
            <v>08A</v>
          </cell>
          <cell r="G712" t="str">
            <v>AJ0</v>
          </cell>
          <cell r="H712" t="str">
            <v>AJ0</v>
          </cell>
          <cell r="I712" t="str">
            <v>08A-AJ0</v>
          </cell>
          <cell r="J712" t="str">
            <v>08AAJ0</v>
          </cell>
          <cell r="K712" t="str">
            <v>Student Persistence (TRIO)</v>
          </cell>
          <cell r="L712">
            <v>51471</v>
          </cell>
          <cell r="M712">
            <v>0</v>
          </cell>
          <cell r="N712" t="str">
            <v>AJ0</v>
          </cell>
        </row>
        <row r="713">
          <cell r="A713" t="str">
            <v>16Student Persistence (TRIO)</v>
          </cell>
          <cell r="B713">
            <v>11</v>
          </cell>
          <cell r="C713">
            <v>16</v>
          </cell>
          <cell r="D713" t="b">
            <v>1</v>
          </cell>
          <cell r="E713" t="str">
            <v>Yakima Valley</v>
          </cell>
          <cell r="F713" t="str">
            <v>08A</v>
          </cell>
          <cell r="G713" t="str">
            <v>AJ0</v>
          </cell>
          <cell r="H713" t="str">
            <v>AJ0</v>
          </cell>
          <cell r="I713" t="str">
            <v>08A-AJ0</v>
          </cell>
          <cell r="J713" t="str">
            <v>08AAJ0</v>
          </cell>
          <cell r="K713" t="str">
            <v>Student Persistence (TRIO)</v>
          </cell>
          <cell r="L713">
            <v>51471</v>
          </cell>
          <cell r="M713">
            <v>0</v>
          </cell>
          <cell r="N713" t="str">
            <v>AJ0</v>
          </cell>
        </row>
        <row r="714">
          <cell r="A714" t="str">
            <v>28Students of Color</v>
          </cell>
          <cell r="B714">
            <v>11</v>
          </cell>
          <cell r="C714">
            <v>28</v>
          </cell>
          <cell r="D714" t="b">
            <v>1</v>
          </cell>
          <cell r="E714" t="str">
            <v>Bates</v>
          </cell>
          <cell r="F714" t="str">
            <v>001</v>
          </cell>
          <cell r="G714" t="str">
            <v>011</v>
          </cell>
          <cell r="H714" t="str">
            <v>011</v>
          </cell>
          <cell r="I714" t="str">
            <v>001-011</v>
          </cell>
          <cell r="J714" t="str">
            <v>001011</v>
          </cell>
          <cell r="K714" t="str">
            <v>Students of Color</v>
          </cell>
          <cell r="L714">
            <v>16460</v>
          </cell>
          <cell r="M714">
            <v>0</v>
          </cell>
          <cell r="N714">
            <v>101</v>
          </cell>
        </row>
        <row r="715">
          <cell r="A715" t="str">
            <v>8Students of Color</v>
          </cell>
          <cell r="B715">
            <v>11</v>
          </cell>
          <cell r="C715">
            <v>8</v>
          </cell>
          <cell r="D715" t="b">
            <v>1</v>
          </cell>
          <cell r="E715" t="str">
            <v>Bellevue</v>
          </cell>
          <cell r="F715" t="str">
            <v>001</v>
          </cell>
          <cell r="G715" t="str">
            <v>011</v>
          </cell>
          <cell r="H715" t="str">
            <v>011</v>
          </cell>
          <cell r="I715" t="str">
            <v>001-011</v>
          </cell>
          <cell r="J715" t="str">
            <v>001011</v>
          </cell>
          <cell r="K715" t="str">
            <v>Students of Color</v>
          </cell>
          <cell r="L715">
            <v>56150</v>
          </cell>
          <cell r="M715">
            <v>0</v>
          </cell>
          <cell r="N715">
            <v>101</v>
          </cell>
        </row>
        <row r="716">
          <cell r="A716" t="str">
            <v>25Students of Color</v>
          </cell>
          <cell r="B716">
            <v>11</v>
          </cell>
          <cell r="C716">
            <v>25</v>
          </cell>
          <cell r="D716" t="b">
            <v>1</v>
          </cell>
          <cell r="E716" t="str">
            <v>Bellingham</v>
          </cell>
          <cell r="F716" t="str">
            <v>001</v>
          </cell>
          <cell r="G716" t="str">
            <v>011</v>
          </cell>
          <cell r="H716" t="str">
            <v>011</v>
          </cell>
          <cell r="I716" t="str">
            <v>001-011</v>
          </cell>
          <cell r="J716" t="str">
            <v>001011</v>
          </cell>
          <cell r="K716" t="str">
            <v>Students of Color</v>
          </cell>
          <cell r="L716">
            <v>11610</v>
          </cell>
          <cell r="M716">
            <v>0</v>
          </cell>
          <cell r="N716">
            <v>101</v>
          </cell>
        </row>
        <row r="717">
          <cell r="A717" t="str">
            <v>18Students of Color</v>
          </cell>
          <cell r="B717">
            <v>11</v>
          </cell>
          <cell r="C717">
            <v>18</v>
          </cell>
          <cell r="D717" t="b">
            <v>1</v>
          </cell>
          <cell r="E717" t="str">
            <v>Big Bend</v>
          </cell>
          <cell r="F717" t="str">
            <v>001</v>
          </cell>
          <cell r="G717" t="str">
            <v>011</v>
          </cell>
          <cell r="H717" t="str">
            <v>011</v>
          </cell>
          <cell r="I717" t="str">
            <v>001-011</v>
          </cell>
          <cell r="J717" t="str">
            <v>001011</v>
          </cell>
          <cell r="K717" t="str">
            <v>Students of Color</v>
          </cell>
          <cell r="L717">
            <v>20230</v>
          </cell>
          <cell r="M717">
            <v>0</v>
          </cell>
          <cell r="N717">
            <v>101</v>
          </cell>
        </row>
        <row r="718">
          <cell r="A718" t="str">
            <v>30Students of Color</v>
          </cell>
          <cell r="B718">
            <v>11</v>
          </cell>
          <cell r="C718">
            <v>30</v>
          </cell>
          <cell r="D718" t="b">
            <v>1</v>
          </cell>
          <cell r="E718" t="str">
            <v>Cascadia</v>
          </cell>
          <cell r="F718" t="str">
            <v>001</v>
          </cell>
          <cell r="G718" t="str">
            <v>011</v>
          </cell>
          <cell r="H718" t="str">
            <v>011</v>
          </cell>
          <cell r="I718" t="str">
            <v>001-011</v>
          </cell>
          <cell r="J718" t="str">
            <v>001011</v>
          </cell>
          <cell r="K718" t="str">
            <v>Students of Color</v>
          </cell>
          <cell r="L718">
            <v>9550</v>
          </cell>
          <cell r="M718">
            <v>0</v>
          </cell>
          <cell r="N718">
            <v>101</v>
          </cell>
        </row>
        <row r="719">
          <cell r="A719" t="str">
            <v>12Students of Color</v>
          </cell>
          <cell r="B719">
            <v>11</v>
          </cell>
          <cell r="C719">
            <v>12</v>
          </cell>
          <cell r="D719" t="b">
            <v>1</v>
          </cell>
          <cell r="E719" t="str">
            <v>Centralia</v>
          </cell>
          <cell r="F719" t="str">
            <v>001</v>
          </cell>
          <cell r="G719" t="str">
            <v>011</v>
          </cell>
          <cell r="H719" t="str">
            <v>011</v>
          </cell>
          <cell r="I719" t="str">
            <v>001-011</v>
          </cell>
          <cell r="J719" t="str">
            <v>001011</v>
          </cell>
          <cell r="K719" t="str">
            <v>Students of Color</v>
          </cell>
          <cell r="L719">
            <v>12290</v>
          </cell>
          <cell r="M719">
            <v>0</v>
          </cell>
          <cell r="N719">
            <v>101</v>
          </cell>
        </row>
        <row r="720">
          <cell r="A720" t="str">
            <v>14Students of Color</v>
          </cell>
          <cell r="B720">
            <v>11</v>
          </cell>
          <cell r="C720">
            <v>14</v>
          </cell>
          <cell r="D720" t="b">
            <v>1</v>
          </cell>
          <cell r="E720" t="str">
            <v>Clark</v>
          </cell>
          <cell r="F720" t="str">
            <v>001</v>
          </cell>
          <cell r="G720" t="str">
            <v>011</v>
          </cell>
          <cell r="H720" t="str">
            <v>011</v>
          </cell>
          <cell r="I720" t="str">
            <v>001-011</v>
          </cell>
          <cell r="J720" t="str">
            <v>001011</v>
          </cell>
          <cell r="K720" t="str">
            <v>Students of Color</v>
          </cell>
          <cell r="L720">
            <v>38430</v>
          </cell>
          <cell r="M720">
            <v>0</v>
          </cell>
          <cell r="N720">
            <v>101</v>
          </cell>
        </row>
        <row r="721">
          <cell r="A721" t="str">
            <v>29Students of Color</v>
          </cell>
          <cell r="B721">
            <v>11</v>
          </cell>
          <cell r="C721">
            <v>29</v>
          </cell>
          <cell r="D721" t="b">
            <v>1</v>
          </cell>
          <cell r="E721" t="str">
            <v>Clover Park</v>
          </cell>
          <cell r="F721" t="str">
            <v>001</v>
          </cell>
          <cell r="G721" t="str">
            <v>011</v>
          </cell>
          <cell r="H721" t="str">
            <v>011</v>
          </cell>
          <cell r="I721" t="str">
            <v>001-011</v>
          </cell>
          <cell r="J721" t="str">
            <v>001011</v>
          </cell>
          <cell r="K721" t="str">
            <v>Students of Color</v>
          </cell>
          <cell r="L721">
            <v>31950</v>
          </cell>
          <cell r="M721">
            <v>0</v>
          </cell>
          <cell r="N721">
            <v>101</v>
          </cell>
        </row>
        <row r="722">
          <cell r="A722" t="str">
            <v>19Students of Color</v>
          </cell>
          <cell r="B722">
            <v>11</v>
          </cell>
          <cell r="C722">
            <v>19</v>
          </cell>
          <cell r="D722" t="b">
            <v>1</v>
          </cell>
          <cell r="E722" t="str">
            <v>Columbia Basin</v>
          </cell>
          <cell r="F722" t="str">
            <v>001</v>
          </cell>
          <cell r="G722" t="str">
            <v>011</v>
          </cell>
          <cell r="H722" t="str">
            <v>011</v>
          </cell>
          <cell r="I722" t="str">
            <v>001-011</v>
          </cell>
          <cell r="J722" t="str">
            <v>001011</v>
          </cell>
          <cell r="K722" t="str">
            <v>Students of Color</v>
          </cell>
          <cell r="L722">
            <v>47850</v>
          </cell>
          <cell r="M722">
            <v>0</v>
          </cell>
          <cell r="N722">
            <v>101</v>
          </cell>
        </row>
        <row r="723">
          <cell r="A723" t="str">
            <v>23Students of Color</v>
          </cell>
          <cell r="B723">
            <v>11</v>
          </cell>
          <cell r="C723">
            <v>23</v>
          </cell>
          <cell r="D723" t="b">
            <v>1</v>
          </cell>
          <cell r="E723" t="str">
            <v>Edmonds</v>
          </cell>
          <cell r="F723" t="str">
            <v>001</v>
          </cell>
          <cell r="G723" t="str">
            <v>011</v>
          </cell>
          <cell r="H723" t="str">
            <v>011</v>
          </cell>
          <cell r="I723" t="str">
            <v>001-011</v>
          </cell>
          <cell r="J723" t="str">
            <v>001011</v>
          </cell>
          <cell r="K723" t="str">
            <v>Students of Color</v>
          </cell>
          <cell r="L723">
            <v>48620</v>
          </cell>
          <cell r="M723">
            <v>0</v>
          </cell>
          <cell r="N723">
            <v>101</v>
          </cell>
        </row>
        <row r="724">
          <cell r="A724" t="str">
            <v>5Students of Color</v>
          </cell>
          <cell r="B724">
            <v>11</v>
          </cell>
          <cell r="C724">
            <v>5</v>
          </cell>
          <cell r="D724" t="b">
            <v>1</v>
          </cell>
          <cell r="E724" t="str">
            <v>Everett</v>
          </cell>
          <cell r="F724" t="str">
            <v>001</v>
          </cell>
          <cell r="G724" t="str">
            <v>011</v>
          </cell>
          <cell r="H724" t="str">
            <v>011</v>
          </cell>
          <cell r="I724" t="str">
            <v>001-011</v>
          </cell>
          <cell r="J724" t="str">
            <v>001011</v>
          </cell>
          <cell r="K724" t="str">
            <v>Students of Color</v>
          </cell>
          <cell r="L724">
            <v>29630</v>
          </cell>
          <cell r="M724">
            <v>0</v>
          </cell>
          <cell r="N724">
            <v>101</v>
          </cell>
        </row>
        <row r="725">
          <cell r="A725" t="str">
            <v>2Students of Color</v>
          </cell>
          <cell r="B725">
            <v>11</v>
          </cell>
          <cell r="C725">
            <v>2</v>
          </cell>
          <cell r="D725" t="b">
            <v>1</v>
          </cell>
          <cell r="E725" t="str">
            <v>Grays Harbor</v>
          </cell>
          <cell r="F725" t="str">
            <v>001</v>
          </cell>
          <cell r="G725" t="str">
            <v>011</v>
          </cell>
          <cell r="H725" t="str">
            <v>011</v>
          </cell>
          <cell r="I725" t="str">
            <v>001-011</v>
          </cell>
          <cell r="J725" t="str">
            <v>001011</v>
          </cell>
          <cell r="K725" t="str">
            <v>Students of Color</v>
          </cell>
          <cell r="L725">
            <v>11830</v>
          </cell>
          <cell r="M725">
            <v>0</v>
          </cell>
          <cell r="N725">
            <v>101</v>
          </cell>
        </row>
        <row r="726">
          <cell r="A726" t="str">
            <v>10Students of Color</v>
          </cell>
          <cell r="B726">
            <v>11</v>
          </cell>
          <cell r="C726">
            <v>10</v>
          </cell>
          <cell r="D726" t="b">
            <v>1</v>
          </cell>
          <cell r="E726" t="str">
            <v>Green River</v>
          </cell>
          <cell r="F726" t="str">
            <v>001</v>
          </cell>
          <cell r="G726" t="str">
            <v>011</v>
          </cell>
          <cell r="H726" t="str">
            <v>011</v>
          </cell>
          <cell r="I726" t="str">
            <v>001-011</v>
          </cell>
          <cell r="J726" t="str">
            <v>001011</v>
          </cell>
          <cell r="K726" t="str">
            <v>Students of Color</v>
          </cell>
          <cell r="L726">
            <v>33330</v>
          </cell>
          <cell r="M726">
            <v>0</v>
          </cell>
          <cell r="N726">
            <v>101</v>
          </cell>
        </row>
        <row r="727">
          <cell r="A727" t="str">
            <v>9Students of Color</v>
          </cell>
          <cell r="B727">
            <v>11</v>
          </cell>
          <cell r="C727">
            <v>9</v>
          </cell>
          <cell r="D727" t="b">
            <v>1</v>
          </cell>
          <cell r="E727" t="str">
            <v>Highline</v>
          </cell>
          <cell r="F727" t="str">
            <v>001</v>
          </cell>
          <cell r="G727" t="str">
            <v>011</v>
          </cell>
          <cell r="H727" t="str">
            <v>011</v>
          </cell>
          <cell r="I727" t="str">
            <v>001-011</v>
          </cell>
          <cell r="J727" t="str">
            <v>001011</v>
          </cell>
          <cell r="K727" t="str">
            <v>Students of Color</v>
          </cell>
          <cell r="L727">
            <v>77320</v>
          </cell>
          <cell r="M727">
            <v>0</v>
          </cell>
          <cell r="N727">
            <v>101</v>
          </cell>
        </row>
        <row r="728">
          <cell r="A728" t="str">
            <v>26Students of Color</v>
          </cell>
          <cell r="B728">
            <v>11</v>
          </cell>
          <cell r="C728">
            <v>26</v>
          </cell>
          <cell r="D728" t="b">
            <v>1</v>
          </cell>
          <cell r="E728" t="str">
            <v>Lake Washington</v>
          </cell>
          <cell r="F728" t="str">
            <v>001</v>
          </cell>
          <cell r="G728" t="str">
            <v>011</v>
          </cell>
          <cell r="H728" t="str">
            <v>011</v>
          </cell>
          <cell r="I728" t="str">
            <v>001-011</v>
          </cell>
          <cell r="J728" t="str">
            <v>001011</v>
          </cell>
          <cell r="K728" t="str">
            <v>Students of Color</v>
          </cell>
          <cell r="L728">
            <v>28130</v>
          </cell>
          <cell r="M728">
            <v>0</v>
          </cell>
          <cell r="N728">
            <v>101</v>
          </cell>
        </row>
        <row r="729">
          <cell r="A729" t="str">
            <v>13Students of Color</v>
          </cell>
          <cell r="B729">
            <v>11</v>
          </cell>
          <cell r="C729">
            <v>13</v>
          </cell>
          <cell r="D729" t="b">
            <v>1</v>
          </cell>
          <cell r="E729" t="str">
            <v>Lower Columbia</v>
          </cell>
          <cell r="F729" t="str">
            <v>001</v>
          </cell>
          <cell r="G729" t="str">
            <v>011</v>
          </cell>
          <cell r="H729" t="str">
            <v>011</v>
          </cell>
          <cell r="I729" t="str">
            <v>001-011</v>
          </cell>
          <cell r="J729" t="str">
            <v>001011</v>
          </cell>
          <cell r="K729" t="str">
            <v>Students of Color</v>
          </cell>
          <cell r="L729">
            <v>9280</v>
          </cell>
          <cell r="M729">
            <v>0</v>
          </cell>
          <cell r="N729">
            <v>101</v>
          </cell>
        </row>
        <row r="730">
          <cell r="A730" t="str">
            <v>3Students of Color</v>
          </cell>
          <cell r="B730">
            <v>11</v>
          </cell>
          <cell r="C730">
            <v>3</v>
          </cell>
          <cell r="D730" t="b">
            <v>1</v>
          </cell>
          <cell r="E730" t="str">
            <v>Olympic</v>
          </cell>
          <cell r="F730" t="str">
            <v>001</v>
          </cell>
          <cell r="G730" t="str">
            <v>011</v>
          </cell>
          <cell r="H730" t="str">
            <v>011</v>
          </cell>
          <cell r="I730" t="str">
            <v>001-011</v>
          </cell>
          <cell r="J730" t="str">
            <v>001011</v>
          </cell>
          <cell r="K730" t="str">
            <v>Students of Color</v>
          </cell>
          <cell r="L730">
            <v>30430</v>
          </cell>
          <cell r="M730">
            <v>0</v>
          </cell>
          <cell r="N730">
            <v>101</v>
          </cell>
        </row>
        <row r="731">
          <cell r="A731" t="str">
            <v>1Students of Color</v>
          </cell>
          <cell r="B731">
            <v>11</v>
          </cell>
          <cell r="C731">
            <v>1</v>
          </cell>
          <cell r="D731" t="b">
            <v>1</v>
          </cell>
          <cell r="E731" t="str">
            <v>Peninsula</v>
          </cell>
          <cell r="F731" t="str">
            <v>001</v>
          </cell>
          <cell r="G731" t="str">
            <v>011</v>
          </cell>
          <cell r="H731" t="str">
            <v>011</v>
          </cell>
          <cell r="I731" t="str">
            <v>001-011</v>
          </cell>
          <cell r="J731" t="str">
            <v>001011</v>
          </cell>
          <cell r="K731" t="str">
            <v>Students of Color</v>
          </cell>
          <cell r="L731">
            <v>8600</v>
          </cell>
          <cell r="M731">
            <v>0</v>
          </cell>
          <cell r="N731">
            <v>101</v>
          </cell>
        </row>
        <row r="732">
          <cell r="A732" t="str">
            <v>11Students of Color</v>
          </cell>
          <cell r="B732">
            <v>11</v>
          </cell>
          <cell r="C732">
            <v>11</v>
          </cell>
          <cell r="D732" t="b">
            <v>1</v>
          </cell>
          <cell r="E732" t="str">
            <v>Pierce</v>
          </cell>
          <cell r="F732" t="str">
            <v>001</v>
          </cell>
          <cell r="G732" t="str">
            <v>011</v>
          </cell>
          <cell r="H732" t="str">
            <v>011</v>
          </cell>
          <cell r="I732" t="str">
            <v>001-011</v>
          </cell>
          <cell r="J732" t="str">
            <v>001011</v>
          </cell>
          <cell r="K732" t="str">
            <v>Students of Color</v>
          </cell>
          <cell r="L732">
            <v>46340</v>
          </cell>
          <cell r="M732">
            <v>0</v>
          </cell>
          <cell r="N732">
            <v>101</v>
          </cell>
        </row>
        <row r="733">
          <cell r="A733" t="str">
            <v>27Students of Color</v>
          </cell>
          <cell r="B733">
            <v>11</v>
          </cell>
          <cell r="C733">
            <v>27</v>
          </cell>
          <cell r="D733" t="b">
            <v>1</v>
          </cell>
          <cell r="E733" t="str">
            <v>Renton</v>
          </cell>
          <cell r="F733" t="str">
            <v>001</v>
          </cell>
          <cell r="G733" t="str">
            <v>011</v>
          </cell>
          <cell r="H733" t="str">
            <v>011</v>
          </cell>
          <cell r="I733" t="str">
            <v>001-011</v>
          </cell>
          <cell r="J733" t="str">
            <v>001011</v>
          </cell>
          <cell r="K733" t="str">
            <v>Students of Color</v>
          </cell>
          <cell r="L733">
            <v>51720</v>
          </cell>
          <cell r="M733">
            <v>0</v>
          </cell>
          <cell r="N733">
            <v>101</v>
          </cell>
        </row>
        <row r="734">
          <cell r="A734" t="str">
            <v>6Students of Color</v>
          </cell>
          <cell r="B734">
            <v>11</v>
          </cell>
          <cell r="C734">
            <v>6</v>
          </cell>
          <cell r="D734" t="b">
            <v>1</v>
          </cell>
          <cell r="E734" t="str">
            <v>Seattle</v>
          </cell>
          <cell r="F734" t="str">
            <v>001</v>
          </cell>
          <cell r="G734" t="str">
            <v>011</v>
          </cell>
          <cell r="H734" t="str">
            <v>011</v>
          </cell>
          <cell r="I734" t="str">
            <v>001-011</v>
          </cell>
          <cell r="J734" t="str">
            <v>001011</v>
          </cell>
          <cell r="K734" t="str">
            <v>Students of Color</v>
          </cell>
          <cell r="L734">
            <v>199110</v>
          </cell>
          <cell r="M734">
            <v>0</v>
          </cell>
          <cell r="N734">
            <v>101</v>
          </cell>
        </row>
        <row r="735">
          <cell r="A735" t="str">
            <v>7Students of Color</v>
          </cell>
          <cell r="B735">
            <v>11</v>
          </cell>
          <cell r="C735">
            <v>7</v>
          </cell>
          <cell r="D735" t="b">
            <v>1</v>
          </cell>
          <cell r="E735" t="str">
            <v>Shoreline</v>
          </cell>
          <cell r="F735" t="str">
            <v>001</v>
          </cell>
          <cell r="G735" t="str">
            <v>011</v>
          </cell>
          <cell r="H735" t="str">
            <v>011</v>
          </cell>
          <cell r="I735" t="str">
            <v>001-011</v>
          </cell>
          <cell r="J735" t="str">
            <v>001011</v>
          </cell>
          <cell r="K735" t="str">
            <v>Students of Color</v>
          </cell>
          <cell r="L735">
            <v>41660</v>
          </cell>
          <cell r="M735">
            <v>0</v>
          </cell>
          <cell r="N735">
            <v>101</v>
          </cell>
        </row>
        <row r="736">
          <cell r="A736" t="str">
            <v>4Students of Color</v>
          </cell>
          <cell r="B736">
            <v>11</v>
          </cell>
          <cell r="C736">
            <v>4</v>
          </cell>
          <cell r="D736" t="b">
            <v>1</v>
          </cell>
          <cell r="E736" t="str">
            <v>Skagit Valley</v>
          </cell>
          <cell r="F736" t="str">
            <v>001</v>
          </cell>
          <cell r="G736" t="str">
            <v>011</v>
          </cell>
          <cell r="H736" t="str">
            <v>011</v>
          </cell>
          <cell r="I736" t="str">
            <v>001-011</v>
          </cell>
          <cell r="J736" t="str">
            <v>001011</v>
          </cell>
          <cell r="K736" t="str">
            <v>Students of Color</v>
          </cell>
          <cell r="L736">
            <v>29050</v>
          </cell>
          <cell r="M736">
            <v>0</v>
          </cell>
          <cell r="N736">
            <v>101</v>
          </cell>
        </row>
        <row r="737">
          <cell r="A737" t="str">
            <v>24Students of Color</v>
          </cell>
          <cell r="B737">
            <v>11</v>
          </cell>
          <cell r="C737">
            <v>24</v>
          </cell>
          <cell r="D737" t="b">
            <v>1</v>
          </cell>
          <cell r="E737" t="str">
            <v>South Puget Sound</v>
          </cell>
          <cell r="F737" t="str">
            <v>001</v>
          </cell>
          <cell r="G737" t="str">
            <v>011</v>
          </cell>
          <cell r="H737" t="str">
            <v>011</v>
          </cell>
          <cell r="I737" t="str">
            <v>001-011</v>
          </cell>
          <cell r="J737" t="str">
            <v>001011</v>
          </cell>
          <cell r="K737" t="str">
            <v>Students of Color</v>
          </cell>
          <cell r="L737">
            <v>19460</v>
          </cell>
          <cell r="M737">
            <v>0</v>
          </cell>
          <cell r="N737">
            <v>101</v>
          </cell>
        </row>
        <row r="738">
          <cell r="A738" t="str">
            <v>17Students of Color</v>
          </cell>
          <cell r="B738">
            <v>11</v>
          </cell>
          <cell r="C738">
            <v>17</v>
          </cell>
          <cell r="D738" t="b">
            <v>1</v>
          </cell>
          <cell r="E738" t="str">
            <v>Spokane</v>
          </cell>
          <cell r="F738" t="str">
            <v>001</v>
          </cell>
          <cell r="G738" t="str">
            <v>011</v>
          </cell>
          <cell r="H738" t="str">
            <v>011</v>
          </cell>
          <cell r="I738" t="str">
            <v>001-011</v>
          </cell>
          <cell r="J738" t="str">
            <v>001011</v>
          </cell>
          <cell r="K738" t="str">
            <v>Students of Color</v>
          </cell>
          <cell r="L738">
            <v>49150</v>
          </cell>
          <cell r="M738">
            <v>0</v>
          </cell>
          <cell r="N738">
            <v>101</v>
          </cell>
        </row>
        <row r="739">
          <cell r="A739" t="str">
            <v>22Students of Color</v>
          </cell>
          <cell r="B739">
            <v>11</v>
          </cell>
          <cell r="C739">
            <v>22</v>
          </cell>
          <cell r="D739" t="b">
            <v>1</v>
          </cell>
          <cell r="E739" t="str">
            <v>Tacoma</v>
          </cell>
          <cell r="F739" t="str">
            <v>001</v>
          </cell>
          <cell r="G739" t="str">
            <v>011</v>
          </cell>
          <cell r="H739" t="str">
            <v>011</v>
          </cell>
          <cell r="I739" t="str">
            <v>001-011</v>
          </cell>
          <cell r="J739" t="str">
            <v>001011</v>
          </cell>
          <cell r="K739" t="str">
            <v>Students of Color</v>
          </cell>
          <cell r="L739">
            <v>41550</v>
          </cell>
          <cell r="M739">
            <v>0</v>
          </cell>
          <cell r="N739">
            <v>101</v>
          </cell>
        </row>
        <row r="740">
          <cell r="A740" t="str">
            <v>20Students of Color</v>
          </cell>
          <cell r="B740">
            <v>11</v>
          </cell>
          <cell r="C740">
            <v>20</v>
          </cell>
          <cell r="D740" t="b">
            <v>1</v>
          </cell>
          <cell r="E740" t="str">
            <v>Walla Walla</v>
          </cell>
          <cell r="F740" t="str">
            <v>001</v>
          </cell>
          <cell r="G740" t="str">
            <v>011</v>
          </cell>
          <cell r="H740" t="str">
            <v>011</v>
          </cell>
          <cell r="I740" t="str">
            <v>001-011</v>
          </cell>
          <cell r="J740" t="str">
            <v>001011</v>
          </cell>
          <cell r="K740" t="str">
            <v>Students of Color</v>
          </cell>
          <cell r="L740">
            <v>18650</v>
          </cell>
          <cell r="M740">
            <v>0</v>
          </cell>
          <cell r="N740">
            <v>101</v>
          </cell>
        </row>
        <row r="741">
          <cell r="A741" t="str">
            <v>15Students of Color</v>
          </cell>
          <cell r="B741">
            <v>11</v>
          </cell>
          <cell r="C741">
            <v>15</v>
          </cell>
          <cell r="D741" t="b">
            <v>1</v>
          </cell>
          <cell r="E741" t="str">
            <v>Wenatchee</v>
          </cell>
          <cell r="F741" t="str">
            <v>001</v>
          </cell>
          <cell r="G741" t="str">
            <v>011</v>
          </cell>
          <cell r="H741" t="str">
            <v>011</v>
          </cell>
          <cell r="I741" t="str">
            <v>001-011</v>
          </cell>
          <cell r="J741" t="str">
            <v>001011</v>
          </cell>
          <cell r="K741" t="str">
            <v>Students of Color</v>
          </cell>
          <cell r="L741">
            <v>23000</v>
          </cell>
          <cell r="M741">
            <v>0</v>
          </cell>
          <cell r="N741">
            <v>101</v>
          </cell>
        </row>
        <row r="742">
          <cell r="A742" t="str">
            <v>21Students of Color</v>
          </cell>
          <cell r="B742">
            <v>11</v>
          </cell>
          <cell r="C742">
            <v>21</v>
          </cell>
          <cell r="D742" t="b">
            <v>1</v>
          </cell>
          <cell r="E742" t="str">
            <v>Whatcom</v>
          </cell>
          <cell r="F742" t="str">
            <v>001</v>
          </cell>
          <cell r="G742" t="str">
            <v>011</v>
          </cell>
          <cell r="H742" t="str">
            <v>011</v>
          </cell>
          <cell r="I742" t="str">
            <v>001-011</v>
          </cell>
          <cell r="J742" t="str">
            <v>001011</v>
          </cell>
          <cell r="K742" t="str">
            <v>Students of Color</v>
          </cell>
          <cell r="L742">
            <v>11640</v>
          </cell>
          <cell r="M742">
            <v>0</v>
          </cell>
          <cell r="N742">
            <v>101</v>
          </cell>
        </row>
        <row r="743">
          <cell r="A743" t="str">
            <v>16Students of Color</v>
          </cell>
          <cell r="B743">
            <v>11</v>
          </cell>
          <cell r="C743">
            <v>16</v>
          </cell>
          <cell r="D743" t="b">
            <v>1</v>
          </cell>
          <cell r="E743" t="str">
            <v>Yakima Valley</v>
          </cell>
          <cell r="F743" t="str">
            <v>001</v>
          </cell>
          <cell r="G743" t="str">
            <v>011</v>
          </cell>
          <cell r="H743" t="str">
            <v>011</v>
          </cell>
          <cell r="I743" t="str">
            <v>001-011</v>
          </cell>
          <cell r="J743" t="str">
            <v>001011</v>
          </cell>
          <cell r="K743" t="str">
            <v>Students of Color</v>
          </cell>
          <cell r="L743">
            <v>62580</v>
          </cell>
          <cell r="M743">
            <v>0</v>
          </cell>
          <cell r="N743">
            <v>101</v>
          </cell>
        </row>
        <row r="744">
          <cell r="A744" t="str">
            <v>89Transition Math Project</v>
          </cell>
          <cell r="B744">
            <v>11</v>
          </cell>
          <cell r="C744">
            <v>89</v>
          </cell>
          <cell r="D744" t="b">
            <v>1</v>
          </cell>
          <cell r="E744" t="str">
            <v>State Board</v>
          </cell>
          <cell r="F744" t="str">
            <v>001</v>
          </cell>
          <cell r="G744" t="str">
            <v>3V1</v>
          </cell>
          <cell r="H744" t="str">
            <v>3V1</v>
          </cell>
          <cell r="I744" t="str">
            <v>001-3V1</v>
          </cell>
          <cell r="J744" t="str">
            <v>0013V1</v>
          </cell>
          <cell r="K744" t="str">
            <v>Transition Math Project</v>
          </cell>
          <cell r="L744">
            <v>375000</v>
          </cell>
          <cell r="M744">
            <v>0</v>
          </cell>
          <cell r="N744" t="str">
            <v>3V1</v>
          </cell>
        </row>
        <row r="745">
          <cell r="A745" t="str">
            <v>14University Contracts (ELTA)</v>
          </cell>
          <cell r="B745">
            <v>11</v>
          </cell>
          <cell r="C745">
            <v>14</v>
          </cell>
          <cell r="D745" t="b">
            <v>1</v>
          </cell>
          <cell r="E745" t="str">
            <v>Clark</v>
          </cell>
          <cell r="F745" t="str">
            <v>08A</v>
          </cell>
          <cell r="G745" t="str">
            <v>3E0</v>
          </cell>
          <cell r="H745" t="str">
            <v>3E0</v>
          </cell>
          <cell r="I745" t="str">
            <v>08A-3E0</v>
          </cell>
          <cell r="J745" t="str">
            <v>08A3E0</v>
          </cell>
          <cell r="K745" t="str">
            <v>University Contracts (ELTA)</v>
          </cell>
          <cell r="L745">
            <v>80300</v>
          </cell>
          <cell r="M745">
            <v>0</v>
          </cell>
          <cell r="N745" t="str">
            <v>3E0</v>
          </cell>
        </row>
        <row r="746">
          <cell r="A746" t="str">
            <v>23University Contracts (ELTA)</v>
          </cell>
          <cell r="B746">
            <v>11</v>
          </cell>
          <cell r="C746">
            <v>23</v>
          </cell>
          <cell r="D746" t="b">
            <v>1</v>
          </cell>
          <cell r="E746" t="str">
            <v>Edmonds</v>
          </cell>
          <cell r="F746" t="str">
            <v>08A</v>
          </cell>
          <cell r="G746" t="str">
            <v>3E0</v>
          </cell>
          <cell r="H746" t="str">
            <v>3E0</v>
          </cell>
          <cell r="I746" t="str">
            <v>08A-3E0</v>
          </cell>
          <cell r="J746" t="str">
            <v>08A3E0</v>
          </cell>
          <cell r="K746" t="str">
            <v>University Contracts (ELTA)</v>
          </cell>
          <cell r="L746">
            <v>362000</v>
          </cell>
          <cell r="M746">
            <v>0</v>
          </cell>
          <cell r="N746" t="str">
            <v>3E0</v>
          </cell>
        </row>
        <row r="747">
          <cell r="A747" t="str">
            <v>11University Contracts (ELTA)</v>
          </cell>
          <cell r="B747">
            <v>11</v>
          </cell>
          <cell r="C747">
            <v>11</v>
          </cell>
          <cell r="D747" t="b">
            <v>1</v>
          </cell>
          <cell r="E747" t="str">
            <v>Pierce</v>
          </cell>
          <cell r="F747" t="str">
            <v>08A</v>
          </cell>
          <cell r="G747" t="str">
            <v>3E0</v>
          </cell>
          <cell r="H747" t="str">
            <v>3E0</v>
          </cell>
          <cell r="I747" t="str">
            <v>08A-3E0</v>
          </cell>
          <cell r="J747" t="str">
            <v>08A3E0</v>
          </cell>
          <cell r="K747" t="str">
            <v>University Contracts (ELTA)</v>
          </cell>
          <cell r="L747">
            <v>324750</v>
          </cell>
          <cell r="M747">
            <v>0</v>
          </cell>
          <cell r="N747" t="str">
            <v>3E0</v>
          </cell>
        </row>
        <row r="748">
          <cell r="A748" t="str">
            <v>14University Contracts (GFS)</v>
          </cell>
          <cell r="B748">
            <v>11</v>
          </cell>
          <cell r="C748">
            <v>14</v>
          </cell>
          <cell r="D748" t="b">
            <v>1</v>
          </cell>
          <cell r="E748" t="str">
            <v>Clark</v>
          </cell>
          <cell r="F748" t="str">
            <v>001</v>
          </cell>
          <cell r="G748" t="str">
            <v>011</v>
          </cell>
          <cell r="H748" t="str">
            <v>011</v>
          </cell>
          <cell r="I748" t="str">
            <v>001-011</v>
          </cell>
          <cell r="J748" t="str">
            <v>001011</v>
          </cell>
          <cell r="K748" t="str">
            <v>University Contracts (GFS)</v>
          </cell>
          <cell r="L748">
            <v>14200</v>
          </cell>
          <cell r="M748">
            <v>0</v>
          </cell>
          <cell r="N748">
            <v>101</v>
          </cell>
        </row>
        <row r="749">
          <cell r="A749" t="str">
            <v>23University Contracts (GFS)</v>
          </cell>
          <cell r="B749">
            <v>11</v>
          </cell>
          <cell r="C749">
            <v>23</v>
          </cell>
          <cell r="D749" t="b">
            <v>1</v>
          </cell>
          <cell r="E749" t="str">
            <v>Edmonds</v>
          </cell>
          <cell r="F749" t="str">
            <v>001</v>
          </cell>
          <cell r="G749" t="str">
            <v>011</v>
          </cell>
          <cell r="H749" t="str">
            <v>011</v>
          </cell>
          <cell r="I749" t="str">
            <v>001-011</v>
          </cell>
          <cell r="J749" t="str">
            <v>001011</v>
          </cell>
          <cell r="K749" t="str">
            <v>University Contracts (GFS)</v>
          </cell>
          <cell r="L749">
            <v>142000</v>
          </cell>
          <cell r="M749">
            <v>0</v>
          </cell>
          <cell r="N749">
            <v>101</v>
          </cell>
        </row>
        <row r="750">
          <cell r="A750" t="str">
            <v>11University Contracts (GFS)</v>
          </cell>
          <cell r="B750">
            <v>11</v>
          </cell>
          <cell r="C750">
            <v>11</v>
          </cell>
          <cell r="D750" t="b">
            <v>1</v>
          </cell>
          <cell r="E750" t="str">
            <v>Pierce</v>
          </cell>
          <cell r="F750" t="str">
            <v>001</v>
          </cell>
          <cell r="G750" t="str">
            <v>011</v>
          </cell>
          <cell r="H750" t="str">
            <v>011</v>
          </cell>
          <cell r="I750" t="str">
            <v>001-011</v>
          </cell>
          <cell r="J750" t="str">
            <v>001011</v>
          </cell>
          <cell r="K750" t="str">
            <v>University Contracts (GFS)</v>
          </cell>
          <cell r="L750">
            <v>53250</v>
          </cell>
          <cell r="M750">
            <v>0</v>
          </cell>
          <cell r="N750">
            <v>101</v>
          </cell>
        </row>
        <row r="751">
          <cell r="A751" t="str">
            <v>28WF Development Base</v>
          </cell>
          <cell r="B751">
            <v>11</v>
          </cell>
          <cell r="C751">
            <v>28</v>
          </cell>
          <cell r="D751" t="b">
            <v>1</v>
          </cell>
          <cell r="E751" t="str">
            <v>Bates</v>
          </cell>
          <cell r="F751" t="str">
            <v>001</v>
          </cell>
          <cell r="G751" t="str">
            <v>011</v>
          </cell>
          <cell r="H751" t="str">
            <v>011</v>
          </cell>
          <cell r="I751" t="str">
            <v>001-011</v>
          </cell>
          <cell r="J751" t="str">
            <v>001011</v>
          </cell>
          <cell r="K751" t="str">
            <v>WF Development Base</v>
          </cell>
          <cell r="L751">
            <v>40000</v>
          </cell>
          <cell r="M751">
            <v>44880</v>
          </cell>
          <cell r="N751">
            <v>101</v>
          </cell>
        </row>
        <row r="752">
          <cell r="A752" t="str">
            <v>8WF Development Base</v>
          </cell>
          <cell r="B752">
            <v>11</v>
          </cell>
          <cell r="C752">
            <v>8</v>
          </cell>
          <cell r="D752" t="b">
            <v>1</v>
          </cell>
          <cell r="E752" t="str">
            <v>Bellevue</v>
          </cell>
          <cell r="F752" t="str">
            <v>001</v>
          </cell>
          <cell r="G752" t="str">
            <v>011</v>
          </cell>
          <cell r="H752" t="str">
            <v>011</v>
          </cell>
          <cell r="I752" t="str">
            <v>001-011</v>
          </cell>
          <cell r="J752" t="str">
            <v>001011</v>
          </cell>
          <cell r="K752" t="str">
            <v>WF Development Base</v>
          </cell>
          <cell r="L752">
            <v>40000</v>
          </cell>
          <cell r="M752">
            <v>44880</v>
          </cell>
          <cell r="N752">
            <v>101</v>
          </cell>
        </row>
        <row r="753">
          <cell r="A753" t="str">
            <v>25WF Development Base</v>
          </cell>
          <cell r="B753">
            <v>11</v>
          </cell>
          <cell r="C753">
            <v>25</v>
          </cell>
          <cell r="D753" t="b">
            <v>1</v>
          </cell>
          <cell r="E753" t="str">
            <v>Bellingham</v>
          </cell>
          <cell r="F753" t="str">
            <v>001</v>
          </cell>
          <cell r="G753" t="str">
            <v>011</v>
          </cell>
          <cell r="H753" t="str">
            <v>011</v>
          </cell>
          <cell r="I753" t="str">
            <v>001-011</v>
          </cell>
          <cell r="J753" t="str">
            <v>001011</v>
          </cell>
          <cell r="K753" t="str">
            <v>WF Development Base</v>
          </cell>
          <cell r="L753">
            <v>40000</v>
          </cell>
          <cell r="M753">
            <v>44880</v>
          </cell>
          <cell r="N753">
            <v>101</v>
          </cell>
        </row>
        <row r="754">
          <cell r="A754" t="str">
            <v>18WF Development Base</v>
          </cell>
          <cell r="B754">
            <v>11</v>
          </cell>
          <cell r="C754">
            <v>18</v>
          </cell>
          <cell r="D754" t="b">
            <v>1</v>
          </cell>
          <cell r="E754" t="str">
            <v>Big Bend</v>
          </cell>
          <cell r="F754" t="str">
            <v>001</v>
          </cell>
          <cell r="G754" t="str">
            <v>011</v>
          </cell>
          <cell r="H754" t="str">
            <v>011</v>
          </cell>
          <cell r="I754" t="str">
            <v>001-011</v>
          </cell>
          <cell r="J754" t="str">
            <v>001011</v>
          </cell>
          <cell r="K754" t="str">
            <v>WF Development Base</v>
          </cell>
          <cell r="L754">
            <v>40000</v>
          </cell>
          <cell r="M754">
            <v>44880</v>
          </cell>
          <cell r="N754">
            <v>101</v>
          </cell>
        </row>
        <row r="755">
          <cell r="A755" t="str">
            <v>30WF Development Base</v>
          </cell>
          <cell r="B755">
            <v>11</v>
          </cell>
          <cell r="C755">
            <v>30</v>
          </cell>
          <cell r="D755" t="b">
            <v>1</v>
          </cell>
          <cell r="E755" t="str">
            <v>Cascadia</v>
          </cell>
          <cell r="F755" t="str">
            <v>001</v>
          </cell>
          <cell r="G755" t="str">
            <v>011</v>
          </cell>
          <cell r="H755" t="str">
            <v>011</v>
          </cell>
          <cell r="I755" t="str">
            <v>001-011</v>
          </cell>
          <cell r="J755" t="str">
            <v>001011</v>
          </cell>
          <cell r="K755" t="str">
            <v>WF Development Base</v>
          </cell>
          <cell r="L755">
            <v>40000</v>
          </cell>
          <cell r="M755">
            <v>44880</v>
          </cell>
          <cell r="N755">
            <v>101</v>
          </cell>
        </row>
        <row r="756">
          <cell r="A756" t="str">
            <v>12WF Development Base</v>
          </cell>
          <cell r="B756">
            <v>11</v>
          </cell>
          <cell r="C756">
            <v>12</v>
          </cell>
          <cell r="D756" t="b">
            <v>1</v>
          </cell>
          <cell r="E756" t="str">
            <v>Centralia</v>
          </cell>
          <cell r="F756" t="str">
            <v>001</v>
          </cell>
          <cell r="G756" t="str">
            <v>011</v>
          </cell>
          <cell r="H756" t="str">
            <v>011</v>
          </cell>
          <cell r="I756" t="str">
            <v>001-011</v>
          </cell>
          <cell r="J756" t="str">
            <v>001011</v>
          </cell>
          <cell r="K756" t="str">
            <v>WF Development Base</v>
          </cell>
          <cell r="L756">
            <v>40000</v>
          </cell>
          <cell r="M756">
            <v>44880</v>
          </cell>
          <cell r="N756">
            <v>101</v>
          </cell>
        </row>
        <row r="757">
          <cell r="A757" t="str">
            <v>14WF Development Base</v>
          </cell>
          <cell r="B757">
            <v>11</v>
          </cell>
          <cell r="C757">
            <v>14</v>
          </cell>
          <cell r="D757" t="b">
            <v>1</v>
          </cell>
          <cell r="E757" t="str">
            <v>Clark</v>
          </cell>
          <cell r="F757" t="str">
            <v>001</v>
          </cell>
          <cell r="G757" t="str">
            <v>011</v>
          </cell>
          <cell r="H757" t="str">
            <v>011</v>
          </cell>
          <cell r="I757" t="str">
            <v>001-011</v>
          </cell>
          <cell r="J757" t="str">
            <v>001011</v>
          </cell>
          <cell r="K757" t="str">
            <v>WF Development Base</v>
          </cell>
          <cell r="L757">
            <v>40000</v>
          </cell>
          <cell r="M757">
            <v>44880</v>
          </cell>
          <cell r="N757">
            <v>101</v>
          </cell>
        </row>
        <row r="758">
          <cell r="A758" t="str">
            <v>29WF Development Base</v>
          </cell>
          <cell r="B758">
            <v>11</v>
          </cell>
          <cell r="C758">
            <v>29</v>
          </cell>
          <cell r="D758" t="b">
            <v>1</v>
          </cell>
          <cell r="E758" t="str">
            <v>Clover Park</v>
          </cell>
          <cell r="F758" t="str">
            <v>001</v>
          </cell>
          <cell r="G758" t="str">
            <v>011</v>
          </cell>
          <cell r="H758" t="str">
            <v>011</v>
          </cell>
          <cell r="I758" t="str">
            <v>001-011</v>
          </cell>
          <cell r="J758" t="str">
            <v>001011</v>
          </cell>
          <cell r="K758" t="str">
            <v>WF Development Base</v>
          </cell>
          <cell r="L758">
            <v>40000</v>
          </cell>
          <cell r="M758">
            <v>44880</v>
          </cell>
          <cell r="N758">
            <v>101</v>
          </cell>
        </row>
        <row r="759">
          <cell r="A759" t="str">
            <v>19WF Development Base</v>
          </cell>
          <cell r="B759">
            <v>11</v>
          </cell>
          <cell r="C759">
            <v>19</v>
          </cell>
          <cell r="D759" t="b">
            <v>1</v>
          </cell>
          <cell r="E759" t="str">
            <v>Columbia Basin</v>
          </cell>
          <cell r="F759" t="str">
            <v>001</v>
          </cell>
          <cell r="G759" t="str">
            <v>011</v>
          </cell>
          <cell r="H759" t="str">
            <v>011</v>
          </cell>
          <cell r="I759" t="str">
            <v>001-011</v>
          </cell>
          <cell r="J759" t="str">
            <v>001011</v>
          </cell>
          <cell r="K759" t="str">
            <v>WF Development Base</v>
          </cell>
          <cell r="L759">
            <v>40000</v>
          </cell>
          <cell r="M759">
            <v>44880</v>
          </cell>
          <cell r="N759">
            <v>101</v>
          </cell>
        </row>
        <row r="760">
          <cell r="A760" t="str">
            <v>23WF Development Base</v>
          </cell>
          <cell r="B760">
            <v>11</v>
          </cell>
          <cell r="C760">
            <v>23</v>
          </cell>
          <cell r="D760" t="b">
            <v>1</v>
          </cell>
          <cell r="E760" t="str">
            <v>Edmonds</v>
          </cell>
          <cell r="F760" t="str">
            <v>001</v>
          </cell>
          <cell r="G760" t="str">
            <v>011</v>
          </cell>
          <cell r="H760" t="str">
            <v>011</v>
          </cell>
          <cell r="I760" t="str">
            <v>001-011</v>
          </cell>
          <cell r="J760" t="str">
            <v>001011</v>
          </cell>
          <cell r="K760" t="str">
            <v>WF Development Base</v>
          </cell>
          <cell r="L760">
            <v>40000</v>
          </cell>
          <cell r="M760">
            <v>44880</v>
          </cell>
          <cell r="N760">
            <v>101</v>
          </cell>
        </row>
        <row r="761">
          <cell r="A761" t="str">
            <v>5WF Development Base</v>
          </cell>
          <cell r="B761">
            <v>11</v>
          </cell>
          <cell r="C761">
            <v>5</v>
          </cell>
          <cell r="D761" t="b">
            <v>1</v>
          </cell>
          <cell r="E761" t="str">
            <v>Everett</v>
          </cell>
          <cell r="F761" t="str">
            <v>001</v>
          </cell>
          <cell r="G761" t="str">
            <v>011</v>
          </cell>
          <cell r="H761" t="str">
            <v>011</v>
          </cell>
          <cell r="I761" t="str">
            <v>001-011</v>
          </cell>
          <cell r="J761" t="str">
            <v>001011</v>
          </cell>
          <cell r="K761" t="str">
            <v>WF Development Base</v>
          </cell>
          <cell r="L761">
            <v>40000</v>
          </cell>
          <cell r="M761">
            <v>44880</v>
          </cell>
          <cell r="N761">
            <v>101</v>
          </cell>
        </row>
        <row r="762">
          <cell r="A762" t="str">
            <v>2WF Development Base</v>
          </cell>
          <cell r="B762">
            <v>11</v>
          </cell>
          <cell r="C762">
            <v>2</v>
          </cell>
          <cell r="D762" t="b">
            <v>1</v>
          </cell>
          <cell r="E762" t="str">
            <v>Grays Harbor</v>
          </cell>
          <cell r="F762" t="str">
            <v>001</v>
          </cell>
          <cell r="G762" t="str">
            <v>011</v>
          </cell>
          <cell r="H762" t="str">
            <v>011</v>
          </cell>
          <cell r="I762" t="str">
            <v>001-011</v>
          </cell>
          <cell r="J762" t="str">
            <v>001011</v>
          </cell>
          <cell r="K762" t="str">
            <v>WF Development Base</v>
          </cell>
          <cell r="L762">
            <v>40000</v>
          </cell>
          <cell r="M762">
            <v>44880</v>
          </cell>
          <cell r="N762">
            <v>101</v>
          </cell>
        </row>
        <row r="763">
          <cell r="A763" t="str">
            <v>10WF Development Base</v>
          </cell>
          <cell r="B763">
            <v>11</v>
          </cell>
          <cell r="C763">
            <v>10</v>
          </cell>
          <cell r="D763" t="b">
            <v>1</v>
          </cell>
          <cell r="E763" t="str">
            <v>Green River</v>
          </cell>
          <cell r="F763" t="str">
            <v>001</v>
          </cell>
          <cell r="G763" t="str">
            <v>011</v>
          </cell>
          <cell r="H763" t="str">
            <v>011</v>
          </cell>
          <cell r="I763" t="str">
            <v>001-011</v>
          </cell>
          <cell r="J763" t="str">
            <v>001011</v>
          </cell>
          <cell r="K763" t="str">
            <v>WF Development Base</v>
          </cell>
          <cell r="L763">
            <v>40000</v>
          </cell>
          <cell r="M763">
            <v>44880</v>
          </cell>
          <cell r="N763">
            <v>101</v>
          </cell>
        </row>
        <row r="764">
          <cell r="A764" t="str">
            <v>9WF Development Base</v>
          </cell>
          <cell r="B764">
            <v>11</v>
          </cell>
          <cell r="C764">
            <v>9</v>
          </cell>
          <cell r="D764" t="b">
            <v>1</v>
          </cell>
          <cell r="E764" t="str">
            <v>Highline</v>
          </cell>
          <cell r="F764" t="str">
            <v>001</v>
          </cell>
          <cell r="G764" t="str">
            <v>011</v>
          </cell>
          <cell r="H764" t="str">
            <v>011</v>
          </cell>
          <cell r="I764" t="str">
            <v>001-011</v>
          </cell>
          <cell r="J764" t="str">
            <v>001011</v>
          </cell>
          <cell r="K764" t="str">
            <v>WF Development Base</v>
          </cell>
          <cell r="L764">
            <v>40000</v>
          </cell>
          <cell r="M764">
            <v>44880</v>
          </cell>
          <cell r="N764">
            <v>101</v>
          </cell>
        </row>
        <row r="765">
          <cell r="A765" t="str">
            <v>26WF Development Base</v>
          </cell>
          <cell r="B765">
            <v>11</v>
          </cell>
          <cell r="C765">
            <v>26</v>
          </cell>
          <cell r="D765" t="b">
            <v>1</v>
          </cell>
          <cell r="E765" t="str">
            <v>Lake Washington</v>
          </cell>
          <cell r="F765" t="str">
            <v>001</v>
          </cell>
          <cell r="G765" t="str">
            <v>011</v>
          </cell>
          <cell r="H765" t="str">
            <v>011</v>
          </cell>
          <cell r="I765" t="str">
            <v>001-011</v>
          </cell>
          <cell r="J765" t="str">
            <v>001011</v>
          </cell>
          <cell r="K765" t="str">
            <v>WF Development Base</v>
          </cell>
          <cell r="L765">
            <v>40000</v>
          </cell>
          <cell r="M765">
            <v>44880</v>
          </cell>
          <cell r="N765">
            <v>101</v>
          </cell>
        </row>
        <row r="766">
          <cell r="A766" t="str">
            <v>13WF Development Base</v>
          </cell>
          <cell r="B766">
            <v>11</v>
          </cell>
          <cell r="C766">
            <v>13</v>
          </cell>
          <cell r="D766" t="b">
            <v>1</v>
          </cell>
          <cell r="E766" t="str">
            <v>Lower Columbia</v>
          </cell>
          <cell r="F766" t="str">
            <v>001</v>
          </cell>
          <cell r="G766" t="str">
            <v>011</v>
          </cell>
          <cell r="H766" t="str">
            <v>011</v>
          </cell>
          <cell r="I766" t="str">
            <v>001-011</v>
          </cell>
          <cell r="J766" t="str">
            <v>001011</v>
          </cell>
          <cell r="K766" t="str">
            <v>WF Development Base</v>
          </cell>
          <cell r="L766">
            <v>40000</v>
          </cell>
          <cell r="M766">
            <v>44880</v>
          </cell>
          <cell r="N766">
            <v>101</v>
          </cell>
        </row>
        <row r="767">
          <cell r="A767" t="str">
            <v>3WF Development Base</v>
          </cell>
          <cell r="B767">
            <v>11</v>
          </cell>
          <cell r="C767">
            <v>3</v>
          </cell>
          <cell r="D767" t="b">
            <v>1</v>
          </cell>
          <cell r="E767" t="str">
            <v>Olympic</v>
          </cell>
          <cell r="F767" t="str">
            <v>001</v>
          </cell>
          <cell r="G767" t="str">
            <v>011</v>
          </cell>
          <cell r="H767" t="str">
            <v>011</v>
          </cell>
          <cell r="I767" t="str">
            <v>001-011</v>
          </cell>
          <cell r="J767" t="str">
            <v>001011</v>
          </cell>
          <cell r="K767" t="str">
            <v>WF Development Base</v>
          </cell>
          <cell r="L767">
            <v>40000</v>
          </cell>
          <cell r="M767">
            <v>44880</v>
          </cell>
          <cell r="N767">
            <v>101</v>
          </cell>
        </row>
        <row r="768">
          <cell r="A768" t="str">
            <v>1WF Development Base</v>
          </cell>
          <cell r="B768">
            <v>11</v>
          </cell>
          <cell r="C768">
            <v>1</v>
          </cell>
          <cell r="D768" t="b">
            <v>1</v>
          </cell>
          <cell r="E768" t="str">
            <v>Peninsula</v>
          </cell>
          <cell r="F768" t="str">
            <v>001</v>
          </cell>
          <cell r="G768" t="str">
            <v>011</v>
          </cell>
          <cell r="H768" t="str">
            <v>011</v>
          </cell>
          <cell r="I768" t="str">
            <v>001-011</v>
          </cell>
          <cell r="J768" t="str">
            <v>001011</v>
          </cell>
          <cell r="K768" t="str">
            <v>WF Development Base</v>
          </cell>
          <cell r="L768">
            <v>40000</v>
          </cell>
          <cell r="M768">
            <v>44880</v>
          </cell>
          <cell r="N768">
            <v>101</v>
          </cell>
        </row>
        <row r="769">
          <cell r="A769" t="str">
            <v>11WF Development Base</v>
          </cell>
          <cell r="B769">
            <v>11</v>
          </cell>
          <cell r="C769">
            <v>11</v>
          </cell>
          <cell r="D769" t="b">
            <v>1</v>
          </cell>
          <cell r="E769" t="str">
            <v>Pierce</v>
          </cell>
          <cell r="F769" t="str">
            <v>001</v>
          </cell>
          <cell r="G769" t="str">
            <v>011</v>
          </cell>
          <cell r="H769" t="str">
            <v>011</v>
          </cell>
          <cell r="I769" t="str">
            <v>001-011</v>
          </cell>
          <cell r="J769" t="str">
            <v>001011</v>
          </cell>
          <cell r="K769" t="str">
            <v>WF Development Base</v>
          </cell>
          <cell r="L769">
            <v>80000</v>
          </cell>
          <cell r="M769">
            <v>89760</v>
          </cell>
          <cell r="N769">
            <v>101</v>
          </cell>
        </row>
        <row r="770">
          <cell r="A770" t="str">
            <v>27WF Development Base</v>
          </cell>
          <cell r="B770">
            <v>11</v>
          </cell>
          <cell r="C770">
            <v>27</v>
          </cell>
          <cell r="D770" t="b">
            <v>1</v>
          </cell>
          <cell r="E770" t="str">
            <v>Renton</v>
          </cell>
          <cell r="F770" t="str">
            <v>001</v>
          </cell>
          <cell r="G770" t="str">
            <v>011</v>
          </cell>
          <cell r="H770" t="str">
            <v>011</v>
          </cell>
          <cell r="I770" t="str">
            <v>001-011</v>
          </cell>
          <cell r="J770" t="str">
            <v>001011</v>
          </cell>
          <cell r="K770" t="str">
            <v>WF Development Base</v>
          </cell>
          <cell r="L770">
            <v>40000</v>
          </cell>
          <cell r="M770">
            <v>44880</v>
          </cell>
          <cell r="N770">
            <v>101</v>
          </cell>
        </row>
        <row r="771">
          <cell r="A771" t="str">
            <v>6WF Development Base</v>
          </cell>
          <cell r="B771">
            <v>11</v>
          </cell>
          <cell r="C771">
            <v>6</v>
          </cell>
          <cell r="D771" t="b">
            <v>1</v>
          </cell>
          <cell r="E771" t="str">
            <v>Seattle</v>
          </cell>
          <cell r="F771" t="str">
            <v>001</v>
          </cell>
          <cell r="G771" t="str">
            <v>011</v>
          </cell>
          <cell r="H771" t="str">
            <v>011</v>
          </cell>
          <cell r="I771" t="str">
            <v>001-011</v>
          </cell>
          <cell r="J771" t="str">
            <v>001011</v>
          </cell>
          <cell r="K771" t="str">
            <v>WF Development Base</v>
          </cell>
          <cell r="L771">
            <v>120000</v>
          </cell>
          <cell r="M771">
            <v>134640</v>
          </cell>
          <cell r="N771">
            <v>101</v>
          </cell>
        </row>
        <row r="772">
          <cell r="A772" t="str">
            <v>7WF Development Base</v>
          </cell>
          <cell r="B772">
            <v>11</v>
          </cell>
          <cell r="C772">
            <v>7</v>
          </cell>
          <cell r="D772" t="b">
            <v>1</v>
          </cell>
          <cell r="E772" t="str">
            <v>Shoreline</v>
          </cell>
          <cell r="F772" t="str">
            <v>001</v>
          </cell>
          <cell r="G772" t="str">
            <v>011</v>
          </cell>
          <cell r="H772" t="str">
            <v>011</v>
          </cell>
          <cell r="I772" t="str">
            <v>001-011</v>
          </cell>
          <cell r="J772" t="str">
            <v>001011</v>
          </cell>
          <cell r="K772" t="str">
            <v>WF Development Base</v>
          </cell>
          <cell r="L772">
            <v>40000</v>
          </cell>
          <cell r="M772">
            <v>44880</v>
          </cell>
          <cell r="N772">
            <v>101</v>
          </cell>
        </row>
        <row r="773">
          <cell r="A773" t="str">
            <v>4WF Development Base</v>
          </cell>
          <cell r="B773">
            <v>11</v>
          </cell>
          <cell r="C773">
            <v>4</v>
          </cell>
          <cell r="D773" t="b">
            <v>1</v>
          </cell>
          <cell r="E773" t="str">
            <v>Skagit Valley</v>
          </cell>
          <cell r="F773" t="str">
            <v>001</v>
          </cell>
          <cell r="G773" t="str">
            <v>011</v>
          </cell>
          <cell r="H773" t="str">
            <v>011</v>
          </cell>
          <cell r="I773" t="str">
            <v>001-011</v>
          </cell>
          <cell r="J773" t="str">
            <v>001011</v>
          </cell>
          <cell r="K773" t="str">
            <v>WF Development Base</v>
          </cell>
          <cell r="L773">
            <v>40000</v>
          </cell>
          <cell r="M773">
            <v>44880</v>
          </cell>
          <cell r="N773">
            <v>101</v>
          </cell>
        </row>
        <row r="774">
          <cell r="A774" t="str">
            <v>24WF Development Base</v>
          </cell>
          <cell r="B774">
            <v>11</v>
          </cell>
          <cell r="C774">
            <v>24</v>
          </cell>
          <cell r="D774" t="b">
            <v>1</v>
          </cell>
          <cell r="E774" t="str">
            <v>South Puget Sound</v>
          </cell>
          <cell r="F774" t="str">
            <v>001</v>
          </cell>
          <cell r="G774" t="str">
            <v>011</v>
          </cell>
          <cell r="H774" t="str">
            <v>011</v>
          </cell>
          <cell r="I774" t="str">
            <v>001-011</v>
          </cell>
          <cell r="J774" t="str">
            <v>001011</v>
          </cell>
          <cell r="K774" t="str">
            <v>WF Development Base</v>
          </cell>
          <cell r="L774">
            <v>40000</v>
          </cell>
          <cell r="M774">
            <v>44880</v>
          </cell>
          <cell r="N774">
            <v>101</v>
          </cell>
        </row>
        <row r="775">
          <cell r="A775" t="str">
            <v>17WF Development Base</v>
          </cell>
          <cell r="B775">
            <v>11</v>
          </cell>
          <cell r="C775">
            <v>17</v>
          </cell>
          <cell r="D775" t="b">
            <v>1</v>
          </cell>
          <cell r="E775" t="str">
            <v>Spokane</v>
          </cell>
          <cell r="F775" t="str">
            <v>001</v>
          </cell>
          <cell r="G775" t="str">
            <v>011</v>
          </cell>
          <cell r="H775" t="str">
            <v>011</v>
          </cell>
          <cell r="I775" t="str">
            <v>001-011</v>
          </cell>
          <cell r="J775" t="str">
            <v>001011</v>
          </cell>
          <cell r="K775" t="str">
            <v>WF Development Base</v>
          </cell>
          <cell r="L775">
            <v>80000</v>
          </cell>
          <cell r="M775">
            <v>89760</v>
          </cell>
          <cell r="N775">
            <v>101</v>
          </cell>
        </row>
        <row r="776">
          <cell r="A776" t="str">
            <v>22WF Development Base</v>
          </cell>
          <cell r="B776">
            <v>11</v>
          </cell>
          <cell r="C776">
            <v>22</v>
          </cell>
          <cell r="D776" t="b">
            <v>1</v>
          </cell>
          <cell r="E776" t="str">
            <v>Tacoma</v>
          </cell>
          <cell r="F776" t="str">
            <v>001</v>
          </cell>
          <cell r="G776" t="str">
            <v>011</v>
          </cell>
          <cell r="H776" t="str">
            <v>011</v>
          </cell>
          <cell r="I776" t="str">
            <v>001-011</v>
          </cell>
          <cell r="J776" t="str">
            <v>001011</v>
          </cell>
          <cell r="K776" t="str">
            <v>WF Development Base</v>
          </cell>
          <cell r="L776">
            <v>40000</v>
          </cell>
          <cell r="M776">
            <v>44880</v>
          </cell>
          <cell r="N776">
            <v>101</v>
          </cell>
        </row>
        <row r="777">
          <cell r="A777" t="str">
            <v>20WF Development Base</v>
          </cell>
          <cell r="B777">
            <v>11</v>
          </cell>
          <cell r="C777">
            <v>20</v>
          </cell>
          <cell r="D777" t="b">
            <v>1</v>
          </cell>
          <cell r="E777" t="str">
            <v>Walla Walla</v>
          </cell>
          <cell r="F777" t="str">
            <v>001</v>
          </cell>
          <cell r="G777" t="str">
            <v>011</v>
          </cell>
          <cell r="H777" t="str">
            <v>011</v>
          </cell>
          <cell r="I777" t="str">
            <v>001-011</v>
          </cell>
          <cell r="J777" t="str">
            <v>001011</v>
          </cell>
          <cell r="K777" t="str">
            <v>WF Development Base</v>
          </cell>
          <cell r="L777">
            <v>40000</v>
          </cell>
          <cell r="M777">
            <v>44880</v>
          </cell>
          <cell r="N777">
            <v>101</v>
          </cell>
        </row>
        <row r="778">
          <cell r="A778" t="str">
            <v>15WF Development Base</v>
          </cell>
          <cell r="B778">
            <v>11</v>
          </cell>
          <cell r="C778">
            <v>15</v>
          </cell>
          <cell r="D778" t="b">
            <v>1</v>
          </cell>
          <cell r="E778" t="str">
            <v>Wenatchee</v>
          </cell>
          <cell r="F778" t="str">
            <v>001</v>
          </cell>
          <cell r="G778" t="str">
            <v>011</v>
          </cell>
          <cell r="H778" t="str">
            <v>011</v>
          </cell>
          <cell r="I778" t="str">
            <v>001-011</v>
          </cell>
          <cell r="J778" t="str">
            <v>001011</v>
          </cell>
          <cell r="K778" t="str">
            <v>WF Development Base</v>
          </cell>
          <cell r="L778">
            <v>40000</v>
          </cell>
          <cell r="M778">
            <v>44880</v>
          </cell>
          <cell r="N778">
            <v>101</v>
          </cell>
        </row>
        <row r="779">
          <cell r="A779" t="str">
            <v>21WF Development Base</v>
          </cell>
          <cell r="B779">
            <v>11</v>
          </cell>
          <cell r="C779">
            <v>21</v>
          </cell>
          <cell r="D779" t="b">
            <v>1</v>
          </cell>
          <cell r="E779" t="str">
            <v>Whatcom</v>
          </cell>
          <cell r="F779" t="str">
            <v>001</v>
          </cell>
          <cell r="G779" t="str">
            <v>011</v>
          </cell>
          <cell r="H779" t="str">
            <v>011</v>
          </cell>
          <cell r="I779" t="str">
            <v>001-011</v>
          </cell>
          <cell r="J779" t="str">
            <v>001011</v>
          </cell>
          <cell r="K779" t="str">
            <v>WF Development Base</v>
          </cell>
          <cell r="L779">
            <v>40000</v>
          </cell>
          <cell r="M779">
            <v>44880</v>
          </cell>
          <cell r="N779">
            <v>101</v>
          </cell>
        </row>
        <row r="780">
          <cell r="A780" t="str">
            <v>16WF Development Base</v>
          </cell>
          <cell r="B780">
            <v>11</v>
          </cell>
          <cell r="C780">
            <v>16</v>
          </cell>
          <cell r="D780" t="b">
            <v>1</v>
          </cell>
          <cell r="E780" t="str">
            <v>Yakima Valley</v>
          </cell>
          <cell r="F780" t="str">
            <v>001</v>
          </cell>
          <cell r="G780" t="str">
            <v>011</v>
          </cell>
          <cell r="H780" t="str">
            <v>011</v>
          </cell>
          <cell r="I780" t="str">
            <v>001-011</v>
          </cell>
          <cell r="J780" t="str">
            <v>001011</v>
          </cell>
          <cell r="K780" t="str">
            <v>WF Development Base</v>
          </cell>
          <cell r="L780">
            <v>40000</v>
          </cell>
          <cell r="M780">
            <v>44880</v>
          </cell>
          <cell r="N780">
            <v>101</v>
          </cell>
        </row>
        <row r="781">
          <cell r="A781" t="str">
            <v>28Work-Based Learning</v>
          </cell>
          <cell r="B781">
            <v>11</v>
          </cell>
          <cell r="C781">
            <v>28</v>
          </cell>
          <cell r="D781" t="b">
            <v>1</v>
          </cell>
          <cell r="E781" t="str">
            <v>Bates</v>
          </cell>
          <cell r="F781" t="str">
            <v>001</v>
          </cell>
          <cell r="G781" t="str">
            <v>011</v>
          </cell>
          <cell r="H781" t="str">
            <v>011</v>
          </cell>
          <cell r="I781" t="str">
            <v>001-011</v>
          </cell>
          <cell r="J781" t="str">
            <v>001011</v>
          </cell>
          <cell r="K781" t="str">
            <v>Work-Based Learning</v>
          </cell>
          <cell r="L781">
            <v>29412</v>
          </cell>
          <cell r="M781">
            <v>0</v>
          </cell>
          <cell r="N781">
            <v>101</v>
          </cell>
        </row>
        <row r="782">
          <cell r="A782" t="str">
            <v>8Work-Based Learning</v>
          </cell>
          <cell r="B782">
            <v>11</v>
          </cell>
          <cell r="C782">
            <v>8</v>
          </cell>
          <cell r="D782" t="b">
            <v>1</v>
          </cell>
          <cell r="E782" t="str">
            <v>Bellevue</v>
          </cell>
          <cell r="F782" t="str">
            <v>001</v>
          </cell>
          <cell r="G782" t="str">
            <v>011</v>
          </cell>
          <cell r="H782" t="str">
            <v>011</v>
          </cell>
          <cell r="I782" t="str">
            <v>001-011</v>
          </cell>
          <cell r="J782" t="str">
            <v>001011</v>
          </cell>
          <cell r="K782" t="str">
            <v>Work-Based Learning</v>
          </cell>
          <cell r="L782">
            <v>29412</v>
          </cell>
          <cell r="M782">
            <v>0</v>
          </cell>
          <cell r="N782">
            <v>101</v>
          </cell>
        </row>
        <row r="783">
          <cell r="A783" t="str">
            <v>25Work-Based Learning</v>
          </cell>
          <cell r="B783">
            <v>11</v>
          </cell>
          <cell r="C783">
            <v>25</v>
          </cell>
          <cell r="D783" t="b">
            <v>1</v>
          </cell>
          <cell r="E783" t="str">
            <v>Bellingham</v>
          </cell>
          <cell r="F783" t="str">
            <v>001</v>
          </cell>
          <cell r="G783" t="str">
            <v>011</v>
          </cell>
          <cell r="H783" t="str">
            <v>011</v>
          </cell>
          <cell r="I783" t="str">
            <v>001-011</v>
          </cell>
          <cell r="J783" t="str">
            <v>001011</v>
          </cell>
          <cell r="K783" t="str">
            <v>Work-Based Learning</v>
          </cell>
          <cell r="L783">
            <v>29412</v>
          </cell>
          <cell r="M783">
            <v>0</v>
          </cell>
          <cell r="N783">
            <v>101</v>
          </cell>
        </row>
        <row r="784">
          <cell r="A784" t="str">
            <v>18Work-Based Learning</v>
          </cell>
          <cell r="B784">
            <v>11</v>
          </cell>
          <cell r="C784">
            <v>18</v>
          </cell>
          <cell r="D784" t="b">
            <v>1</v>
          </cell>
          <cell r="E784" t="str">
            <v>Big Bend</v>
          </cell>
          <cell r="F784" t="str">
            <v>001</v>
          </cell>
          <cell r="G784" t="str">
            <v>011</v>
          </cell>
          <cell r="H784" t="str">
            <v>011</v>
          </cell>
          <cell r="I784" t="str">
            <v>001-011</v>
          </cell>
          <cell r="J784" t="str">
            <v>001011</v>
          </cell>
          <cell r="K784" t="str">
            <v>Work-Based Learning</v>
          </cell>
          <cell r="L784">
            <v>29412</v>
          </cell>
          <cell r="M784">
            <v>0</v>
          </cell>
          <cell r="N784">
            <v>101</v>
          </cell>
        </row>
        <row r="785">
          <cell r="A785" t="str">
            <v>30Work-Based Learning</v>
          </cell>
          <cell r="B785">
            <v>11</v>
          </cell>
          <cell r="C785">
            <v>30</v>
          </cell>
          <cell r="D785" t="b">
            <v>1</v>
          </cell>
          <cell r="E785" t="str">
            <v>Cascadia</v>
          </cell>
          <cell r="F785" t="str">
            <v>001</v>
          </cell>
          <cell r="G785" t="str">
            <v>011</v>
          </cell>
          <cell r="H785" t="str">
            <v>011</v>
          </cell>
          <cell r="I785" t="str">
            <v>001-011</v>
          </cell>
          <cell r="J785" t="str">
            <v>001011</v>
          </cell>
          <cell r="K785" t="str">
            <v>Work-Based Learning</v>
          </cell>
          <cell r="L785">
            <v>29412</v>
          </cell>
          <cell r="M785">
            <v>0</v>
          </cell>
          <cell r="N785">
            <v>101</v>
          </cell>
        </row>
        <row r="786">
          <cell r="A786" t="str">
            <v>12Work-Based Learning</v>
          </cell>
          <cell r="B786">
            <v>11</v>
          </cell>
          <cell r="C786">
            <v>12</v>
          </cell>
          <cell r="D786" t="b">
            <v>1</v>
          </cell>
          <cell r="E786" t="str">
            <v>Centralia</v>
          </cell>
          <cell r="F786" t="str">
            <v>001</v>
          </cell>
          <cell r="G786" t="str">
            <v>011</v>
          </cell>
          <cell r="H786" t="str">
            <v>011</v>
          </cell>
          <cell r="I786" t="str">
            <v>001-011</v>
          </cell>
          <cell r="J786" t="str">
            <v>001011</v>
          </cell>
          <cell r="K786" t="str">
            <v>Work-Based Learning</v>
          </cell>
          <cell r="L786">
            <v>29412</v>
          </cell>
          <cell r="M786">
            <v>0</v>
          </cell>
          <cell r="N786">
            <v>101</v>
          </cell>
        </row>
        <row r="787">
          <cell r="A787" t="str">
            <v>14Work-Based Learning</v>
          </cell>
          <cell r="B787">
            <v>11</v>
          </cell>
          <cell r="C787">
            <v>14</v>
          </cell>
          <cell r="D787" t="b">
            <v>1</v>
          </cell>
          <cell r="E787" t="str">
            <v>Clark</v>
          </cell>
          <cell r="F787" t="str">
            <v>001</v>
          </cell>
          <cell r="G787" t="str">
            <v>011</v>
          </cell>
          <cell r="H787" t="str">
            <v>011</v>
          </cell>
          <cell r="I787" t="str">
            <v>001-011</v>
          </cell>
          <cell r="J787" t="str">
            <v>001011</v>
          </cell>
          <cell r="K787" t="str">
            <v>Work-Based Learning</v>
          </cell>
          <cell r="L787">
            <v>29412</v>
          </cell>
          <cell r="M787">
            <v>0</v>
          </cell>
          <cell r="N787">
            <v>101</v>
          </cell>
        </row>
        <row r="788">
          <cell r="A788" t="str">
            <v>29Work-Based Learning</v>
          </cell>
          <cell r="B788">
            <v>11</v>
          </cell>
          <cell r="C788">
            <v>29</v>
          </cell>
          <cell r="D788" t="b">
            <v>1</v>
          </cell>
          <cell r="E788" t="str">
            <v>Clover Park</v>
          </cell>
          <cell r="F788" t="str">
            <v>001</v>
          </cell>
          <cell r="G788" t="str">
            <v>011</v>
          </cell>
          <cell r="H788" t="str">
            <v>011</v>
          </cell>
          <cell r="I788" t="str">
            <v>001-011</v>
          </cell>
          <cell r="J788" t="str">
            <v>001011</v>
          </cell>
          <cell r="K788" t="str">
            <v>Work-Based Learning</v>
          </cell>
          <cell r="L788">
            <v>29412</v>
          </cell>
          <cell r="M788">
            <v>0</v>
          </cell>
          <cell r="N788">
            <v>101</v>
          </cell>
        </row>
        <row r="789">
          <cell r="A789" t="str">
            <v>19Work-Based Learning</v>
          </cell>
          <cell r="B789">
            <v>11</v>
          </cell>
          <cell r="C789">
            <v>19</v>
          </cell>
          <cell r="D789" t="b">
            <v>1</v>
          </cell>
          <cell r="E789" t="str">
            <v>Columbia Basin</v>
          </cell>
          <cell r="F789" t="str">
            <v>001</v>
          </cell>
          <cell r="G789" t="str">
            <v>011</v>
          </cell>
          <cell r="H789" t="str">
            <v>011</v>
          </cell>
          <cell r="I789" t="str">
            <v>001-011</v>
          </cell>
          <cell r="J789" t="str">
            <v>001011</v>
          </cell>
          <cell r="K789" t="str">
            <v>Work-Based Learning</v>
          </cell>
          <cell r="L789">
            <v>29412</v>
          </cell>
          <cell r="M789">
            <v>0</v>
          </cell>
          <cell r="N789">
            <v>101</v>
          </cell>
        </row>
        <row r="790">
          <cell r="A790" t="str">
            <v>23Work-Based Learning</v>
          </cell>
          <cell r="B790">
            <v>11</v>
          </cell>
          <cell r="C790">
            <v>23</v>
          </cell>
          <cell r="D790" t="b">
            <v>1</v>
          </cell>
          <cell r="E790" t="str">
            <v>Edmonds</v>
          </cell>
          <cell r="F790" t="str">
            <v>001</v>
          </cell>
          <cell r="G790" t="str">
            <v>011</v>
          </cell>
          <cell r="H790" t="str">
            <v>011</v>
          </cell>
          <cell r="I790" t="str">
            <v>001-011</v>
          </cell>
          <cell r="J790" t="str">
            <v>001011</v>
          </cell>
          <cell r="K790" t="str">
            <v>Work-Based Learning</v>
          </cell>
          <cell r="L790">
            <v>29412</v>
          </cell>
          <cell r="M790">
            <v>0</v>
          </cell>
          <cell r="N790">
            <v>101</v>
          </cell>
        </row>
        <row r="791">
          <cell r="A791" t="str">
            <v>5Work-Based Learning</v>
          </cell>
          <cell r="B791">
            <v>11</v>
          </cell>
          <cell r="C791">
            <v>5</v>
          </cell>
          <cell r="D791" t="b">
            <v>1</v>
          </cell>
          <cell r="E791" t="str">
            <v>Everett</v>
          </cell>
          <cell r="F791" t="str">
            <v>001</v>
          </cell>
          <cell r="G791" t="str">
            <v>011</v>
          </cell>
          <cell r="H791" t="str">
            <v>011</v>
          </cell>
          <cell r="I791" t="str">
            <v>001-011</v>
          </cell>
          <cell r="J791" t="str">
            <v>001011</v>
          </cell>
          <cell r="K791" t="str">
            <v>Work-Based Learning</v>
          </cell>
          <cell r="L791">
            <v>29412</v>
          </cell>
          <cell r="M791">
            <v>0</v>
          </cell>
          <cell r="N791">
            <v>101</v>
          </cell>
        </row>
        <row r="792">
          <cell r="A792" t="str">
            <v>2Work-Based Learning</v>
          </cell>
          <cell r="B792">
            <v>11</v>
          </cell>
          <cell r="C792">
            <v>2</v>
          </cell>
          <cell r="D792" t="b">
            <v>1</v>
          </cell>
          <cell r="E792" t="str">
            <v>Grays Harbor</v>
          </cell>
          <cell r="F792" t="str">
            <v>001</v>
          </cell>
          <cell r="G792" t="str">
            <v>011</v>
          </cell>
          <cell r="H792" t="str">
            <v>011</v>
          </cell>
          <cell r="I792" t="str">
            <v>001-011</v>
          </cell>
          <cell r="J792" t="str">
            <v>001011</v>
          </cell>
          <cell r="K792" t="str">
            <v>Work-Based Learning</v>
          </cell>
          <cell r="L792">
            <v>29412</v>
          </cell>
          <cell r="M792">
            <v>0</v>
          </cell>
          <cell r="N792">
            <v>101</v>
          </cell>
        </row>
        <row r="793">
          <cell r="A793" t="str">
            <v>10Work-Based Learning</v>
          </cell>
          <cell r="B793">
            <v>11</v>
          </cell>
          <cell r="C793">
            <v>10</v>
          </cell>
          <cell r="D793" t="b">
            <v>1</v>
          </cell>
          <cell r="E793" t="str">
            <v>Green River</v>
          </cell>
          <cell r="F793" t="str">
            <v>001</v>
          </cell>
          <cell r="G793" t="str">
            <v>011</v>
          </cell>
          <cell r="H793" t="str">
            <v>011</v>
          </cell>
          <cell r="I793" t="str">
            <v>001-011</v>
          </cell>
          <cell r="J793" t="str">
            <v>001011</v>
          </cell>
          <cell r="K793" t="str">
            <v>Work-Based Learning</v>
          </cell>
          <cell r="L793">
            <v>29412</v>
          </cell>
          <cell r="M793">
            <v>0</v>
          </cell>
          <cell r="N793">
            <v>101</v>
          </cell>
        </row>
        <row r="794">
          <cell r="A794" t="str">
            <v>9Work-Based Learning</v>
          </cell>
          <cell r="B794">
            <v>11</v>
          </cell>
          <cell r="C794">
            <v>9</v>
          </cell>
          <cell r="D794" t="b">
            <v>1</v>
          </cell>
          <cell r="E794" t="str">
            <v>Highline</v>
          </cell>
          <cell r="F794" t="str">
            <v>001</v>
          </cell>
          <cell r="G794" t="str">
            <v>011</v>
          </cell>
          <cell r="H794" t="str">
            <v>011</v>
          </cell>
          <cell r="I794" t="str">
            <v>001-011</v>
          </cell>
          <cell r="J794" t="str">
            <v>001011</v>
          </cell>
          <cell r="K794" t="str">
            <v>Work-Based Learning</v>
          </cell>
          <cell r="L794">
            <v>29412</v>
          </cell>
          <cell r="M794">
            <v>0</v>
          </cell>
          <cell r="N794">
            <v>101</v>
          </cell>
        </row>
        <row r="795">
          <cell r="A795" t="str">
            <v>26Work-Based Learning</v>
          </cell>
          <cell r="B795">
            <v>11</v>
          </cell>
          <cell r="C795">
            <v>26</v>
          </cell>
          <cell r="D795" t="b">
            <v>1</v>
          </cell>
          <cell r="E795" t="str">
            <v>Lake Washington</v>
          </cell>
          <cell r="F795" t="str">
            <v>001</v>
          </cell>
          <cell r="G795" t="str">
            <v>011</v>
          </cell>
          <cell r="H795" t="str">
            <v>011</v>
          </cell>
          <cell r="I795" t="str">
            <v>001-011</v>
          </cell>
          <cell r="J795" t="str">
            <v>001011</v>
          </cell>
          <cell r="K795" t="str">
            <v>Work-Based Learning</v>
          </cell>
          <cell r="L795">
            <v>29412</v>
          </cell>
          <cell r="M795">
            <v>0</v>
          </cell>
          <cell r="N795">
            <v>101</v>
          </cell>
        </row>
        <row r="796">
          <cell r="A796" t="str">
            <v>13Work-Based Learning</v>
          </cell>
          <cell r="B796">
            <v>11</v>
          </cell>
          <cell r="C796">
            <v>13</v>
          </cell>
          <cell r="D796" t="b">
            <v>1</v>
          </cell>
          <cell r="E796" t="str">
            <v>Lower Columbia</v>
          </cell>
          <cell r="F796" t="str">
            <v>001</v>
          </cell>
          <cell r="G796" t="str">
            <v>011</v>
          </cell>
          <cell r="H796" t="str">
            <v>011</v>
          </cell>
          <cell r="I796" t="str">
            <v>001-011</v>
          </cell>
          <cell r="J796" t="str">
            <v>001011</v>
          </cell>
          <cell r="K796" t="str">
            <v>Work-Based Learning</v>
          </cell>
          <cell r="L796">
            <v>29412</v>
          </cell>
          <cell r="M796">
            <v>0</v>
          </cell>
          <cell r="N796">
            <v>101</v>
          </cell>
        </row>
        <row r="797">
          <cell r="A797" t="str">
            <v>3Work-Based Learning</v>
          </cell>
          <cell r="B797">
            <v>11</v>
          </cell>
          <cell r="C797">
            <v>3</v>
          </cell>
          <cell r="D797" t="b">
            <v>1</v>
          </cell>
          <cell r="E797" t="str">
            <v>Olympic</v>
          </cell>
          <cell r="F797" t="str">
            <v>001</v>
          </cell>
          <cell r="G797" t="str">
            <v>011</v>
          </cell>
          <cell r="H797" t="str">
            <v>011</v>
          </cell>
          <cell r="I797" t="str">
            <v>001-011</v>
          </cell>
          <cell r="J797" t="str">
            <v>001011</v>
          </cell>
          <cell r="K797" t="str">
            <v>Work-Based Learning</v>
          </cell>
          <cell r="L797">
            <v>29412</v>
          </cell>
          <cell r="M797">
            <v>0</v>
          </cell>
          <cell r="N797">
            <v>101</v>
          </cell>
        </row>
        <row r="798">
          <cell r="A798" t="str">
            <v>1Work-Based Learning</v>
          </cell>
          <cell r="B798">
            <v>11</v>
          </cell>
          <cell r="C798">
            <v>1</v>
          </cell>
          <cell r="D798" t="b">
            <v>1</v>
          </cell>
          <cell r="E798" t="str">
            <v>Peninsula</v>
          </cell>
          <cell r="F798" t="str">
            <v>001</v>
          </cell>
          <cell r="G798" t="str">
            <v>011</v>
          </cell>
          <cell r="H798" t="str">
            <v>011</v>
          </cell>
          <cell r="I798" t="str">
            <v>001-011</v>
          </cell>
          <cell r="J798" t="str">
            <v>001011</v>
          </cell>
          <cell r="K798" t="str">
            <v>Work-Based Learning</v>
          </cell>
          <cell r="L798">
            <v>29412</v>
          </cell>
          <cell r="M798">
            <v>0</v>
          </cell>
          <cell r="N798">
            <v>101</v>
          </cell>
        </row>
        <row r="799">
          <cell r="A799" t="str">
            <v>11Work-Based Learning</v>
          </cell>
          <cell r="B799">
            <v>11</v>
          </cell>
          <cell r="C799">
            <v>11</v>
          </cell>
          <cell r="D799" t="b">
            <v>1</v>
          </cell>
          <cell r="E799" t="str">
            <v>Pierce</v>
          </cell>
          <cell r="F799" t="str">
            <v>001</v>
          </cell>
          <cell r="G799" t="str">
            <v>011</v>
          </cell>
          <cell r="H799" t="str">
            <v>011</v>
          </cell>
          <cell r="I799" t="str">
            <v>001-011</v>
          </cell>
          <cell r="J799" t="str">
            <v>001011</v>
          </cell>
          <cell r="K799" t="str">
            <v>Work-Based Learning</v>
          </cell>
          <cell r="L799">
            <v>58822</v>
          </cell>
          <cell r="M799">
            <v>0</v>
          </cell>
          <cell r="N799">
            <v>101</v>
          </cell>
        </row>
        <row r="800">
          <cell r="A800" t="str">
            <v>27Work-Based Learning</v>
          </cell>
          <cell r="B800">
            <v>11</v>
          </cell>
          <cell r="C800">
            <v>27</v>
          </cell>
          <cell r="D800" t="b">
            <v>1</v>
          </cell>
          <cell r="E800" t="str">
            <v>Renton</v>
          </cell>
          <cell r="F800" t="str">
            <v>001</v>
          </cell>
          <cell r="G800" t="str">
            <v>011</v>
          </cell>
          <cell r="H800" t="str">
            <v>011</v>
          </cell>
          <cell r="I800" t="str">
            <v>001-011</v>
          </cell>
          <cell r="J800" t="str">
            <v>001011</v>
          </cell>
          <cell r="K800" t="str">
            <v>Work-Based Learning</v>
          </cell>
          <cell r="L800">
            <v>29412</v>
          </cell>
          <cell r="M800">
            <v>0</v>
          </cell>
          <cell r="N800">
            <v>101</v>
          </cell>
        </row>
        <row r="801">
          <cell r="A801" t="str">
            <v>6Work-Based Learning</v>
          </cell>
          <cell r="B801">
            <v>11</v>
          </cell>
          <cell r="C801">
            <v>6</v>
          </cell>
          <cell r="D801" t="b">
            <v>1</v>
          </cell>
          <cell r="E801" t="str">
            <v>Seattle</v>
          </cell>
          <cell r="F801" t="str">
            <v>001</v>
          </cell>
          <cell r="G801" t="str">
            <v>011</v>
          </cell>
          <cell r="H801" t="str">
            <v>011</v>
          </cell>
          <cell r="I801" t="str">
            <v>001-011</v>
          </cell>
          <cell r="J801" t="str">
            <v>001011</v>
          </cell>
          <cell r="K801" t="str">
            <v>Work-Based Learning</v>
          </cell>
          <cell r="L801">
            <v>88232</v>
          </cell>
          <cell r="M801">
            <v>0</v>
          </cell>
          <cell r="N801">
            <v>101</v>
          </cell>
        </row>
        <row r="802">
          <cell r="A802" t="str">
            <v>7Work-Based Learning</v>
          </cell>
          <cell r="B802">
            <v>11</v>
          </cell>
          <cell r="C802">
            <v>7</v>
          </cell>
          <cell r="D802" t="b">
            <v>1</v>
          </cell>
          <cell r="E802" t="str">
            <v>Shoreline</v>
          </cell>
          <cell r="F802" t="str">
            <v>001</v>
          </cell>
          <cell r="G802" t="str">
            <v>011</v>
          </cell>
          <cell r="H802" t="str">
            <v>011</v>
          </cell>
          <cell r="I802" t="str">
            <v>001-011</v>
          </cell>
          <cell r="J802" t="str">
            <v>001011</v>
          </cell>
          <cell r="K802" t="str">
            <v>Work-Based Learning</v>
          </cell>
          <cell r="L802">
            <v>29412</v>
          </cell>
          <cell r="M802">
            <v>0</v>
          </cell>
          <cell r="N802">
            <v>101</v>
          </cell>
        </row>
        <row r="803">
          <cell r="A803" t="str">
            <v>4Work-Based Learning</v>
          </cell>
          <cell r="B803">
            <v>11</v>
          </cell>
          <cell r="C803">
            <v>4</v>
          </cell>
          <cell r="D803" t="b">
            <v>1</v>
          </cell>
          <cell r="E803" t="str">
            <v>Skagit Valley</v>
          </cell>
          <cell r="F803" t="str">
            <v>001</v>
          </cell>
          <cell r="G803" t="str">
            <v>011</v>
          </cell>
          <cell r="H803" t="str">
            <v>011</v>
          </cell>
          <cell r="I803" t="str">
            <v>001-011</v>
          </cell>
          <cell r="J803" t="str">
            <v>001011</v>
          </cell>
          <cell r="K803" t="str">
            <v>Work-Based Learning</v>
          </cell>
          <cell r="L803">
            <v>29412</v>
          </cell>
          <cell r="M803">
            <v>0</v>
          </cell>
          <cell r="N803">
            <v>101</v>
          </cell>
        </row>
        <row r="804">
          <cell r="A804" t="str">
            <v>24Work-Based Learning</v>
          </cell>
          <cell r="B804">
            <v>11</v>
          </cell>
          <cell r="C804">
            <v>24</v>
          </cell>
          <cell r="D804" t="b">
            <v>1</v>
          </cell>
          <cell r="E804" t="str">
            <v>South Puget Sound</v>
          </cell>
          <cell r="F804" t="str">
            <v>001</v>
          </cell>
          <cell r="G804" t="str">
            <v>011</v>
          </cell>
          <cell r="H804" t="str">
            <v>011</v>
          </cell>
          <cell r="I804" t="str">
            <v>001-011</v>
          </cell>
          <cell r="J804" t="str">
            <v>001011</v>
          </cell>
          <cell r="K804" t="str">
            <v>Work-Based Learning</v>
          </cell>
          <cell r="L804">
            <v>29412</v>
          </cell>
          <cell r="M804">
            <v>0</v>
          </cell>
          <cell r="N804">
            <v>101</v>
          </cell>
        </row>
        <row r="805">
          <cell r="A805" t="str">
            <v>17Work-Based Learning</v>
          </cell>
          <cell r="B805">
            <v>11</v>
          </cell>
          <cell r="C805">
            <v>17</v>
          </cell>
          <cell r="D805" t="b">
            <v>1</v>
          </cell>
          <cell r="E805" t="str">
            <v>Spokane</v>
          </cell>
          <cell r="F805" t="str">
            <v>001</v>
          </cell>
          <cell r="G805" t="str">
            <v>011</v>
          </cell>
          <cell r="H805" t="str">
            <v>011</v>
          </cell>
          <cell r="I805" t="str">
            <v>001-011</v>
          </cell>
          <cell r="J805" t="str">
            <v>001011</v>
          </cell>
          <cell r="K805" t="str">
            <v>Work-Based Learning</v>
          </cell>
          <cell r="L805">
            <v>58822</v>
          </cell>
          <cell r="M805">
            <v>0</v>
          </cell>
          <cell r="N805">
            <v>101</v>
          </cell>
        </row>
        <row r="806">
          <cell r="A806" t="str">
            <v>22Work-Based Learning</v>
          </cell>
          <cell r="B806">
            <v>11</v>
          </cell>
          <cell r="C806">
            <v>22</v>
          </cell>
          <cell r="D806" t="b">
            <v>1</v>
          </cell>
          <cell r="E806" t="str">
            <v>Tacoma</v>
          </cell>
          <cell r="F806" t="str">
            <v>001</v>
          </cell>
          <cell r="G806" t="str">
            <v>011</v>
          </cell>
          <cell r="H806" t="str">
            <v>011</v>
          </cell>
          <cell r="I806" t="str">
            <v>001-011</v>
          </cell>
          <cell r="J806" t="str">
            <v>001011</v>
          </cell>
          <cell r="K806" t="str">
            <v>Work-Based Learning</v>
          </cell>
          <cell r="L806">
            <v>29412</v>
          </cell>
          <cell r="M806">
            <v>0</v>
          </cell>
          <cell r="N806">
            <v>101</v>
          </cell>
        </row>
        <row r="807">
          <cell r="A807" t="str">
            <v>20Work-Based Learning</v>
          </cell>
          <cell r="B807">
            <v>11</v>
          </cell>
          <cell r="C807">
            <v>20</v>
          </cell>
          <cell r="D807" t="b">
            <v>1</v>
          </cell>
          <cell r="E807" t="str">
            <v>Walla Walla</v>
          </cell>
          <cell r="F807" t="str">
            <v>001</v>
          </cell>
          <cell r="G807" t="str">
            <v>011</v>
          </cell>
          <cell r="H807" t="str">
            <v>011</v>
          </cell>
          <cell r="I807" t="str">
            <v>001-011</v>
          </cell>
          <cell r="J807" t="str">
            <v>001011</v>
          </cell>
          <cell r="K807" t="str">
            <v>Work-Based Learning</v>
          </cell>
          <cell r="L807">
            <v>29412</v>
          </cell>
          <cell r="M807">
            <v>0</v>
          </cell>
          <cell r="N807">
            <v>101</v>
          </cell>
        </row>
        <row r="808">
          <cell r="A808" t="str">
            <v>15Work-Based Learning</v>
          </cell>
          <cell r="B808">
            <v>11</v>
          </cell>
          <cell r="C808">
            <v>15</v>
          </cell>
          <cell r="D808" t="b">
            <v>1</v>
          </cell>
          <cell r="E808" t="str">
            <v>Wenatchee</v>
          </cell>
          <cell r="F808" t="str">
            <v>001</v>
          </cell>
          <cell r="G808" t="str">
            <v>011</v>
          </cell>
          <cell r="H808" t="str">
            <v>011</v>
          </cell>
          <cell r="I808" t="str">
            <v>001-011</v>
          </cell>
          <cell r="J808" t="str">
            <v>001011</v>
          </cell>
          <cell r="K808" t="str">
            <v>Work-Based Learning</v>
          </cell>
          <cell r="L808">
            <v>29412</v>
          </cell>
          <cell r="M808">
            <v>0</v>
          </cell>
          <cell r="N808">
            <v>101</v>
          </cell>
        </row>
        <row r="809">
          <cell r="A809" t="str">
            <v>21Work-Based Learning</v>
          </cell>
          <cell r="B809">
            <v>11</v>
          </cell>
          <cell r="C809">
            <v>21</v>
          </cell>
          <cell r="D809" t="b">
            <v>1</v>
          </cell>
          <cell r="E809" t="str">
            <v>Whatcom</v>
          </cell>
          <cell r="F809" t="str">
            <v>001</v>
          </cell>
          <cell r="G809" t="str">
            <v>011</v>
          </cell>
          <cell r="H809" t="str">
            <v>011</v>
          </cell>
          <cell r="I809" t="str">
            <v>001-011</v>
          </cell>
          <cell r="J809" t="str">
            <v>001011</v>
          </cell>
          <cell r="K809" t="str">
            <v>Work-Based Learning</v>
          </cell>
          <cell r="L809">
            <v>29412</v>
          </cell>
          <cell r="M809">
            <v>0</v>
          </cell>
          <cell r="N809">
            <v>101</v>
          </cell>
        </row>
        <row r="810">
          <cell r="A810" t="str">
            <v>16Work-Based Learning</v>
          </cell>
          <cell r="B810">
            <v>11</v>
          </cell>
          <cell r="C810">
            <v>16</v>
          </cell>
          <cell r="D810" t="b">
            <v>1</v>
          </cell>
          <cell r="E810" t="str">
            <v>Yakima Valley</v>
          </cell>
          <cell r="F810" t="str">
            <v>001</v>
          </cell>
          <cell r="G810" t="str">
            <v>011</v>
          </cell>
          <cell r="H810" t="str">
            <v>011</v>
          </cell>
          <cell r="I810" t="str">
            <v>001-011</v>
          </cell>
          <cell r="J810" t="str">
            <v>001011</v>
          </cell>
          <cell r="K810" t="str">
            <v>Work-Based Learning</v>
          </cell>
          <cell r="L810">
            <v>29412</v>
          </cell>
          <cell r="M810">
            <v>0</v>
          </cell>
          <cell r="N810">
            <v>101</v>
          </cell>
        </row>
        <row r="811">
          <cell r="A811" t="str">
            <v>28Worker Retraining</v>
          </cell>
          <cell r="B811">
            <v>11</v>
          </cell>
          <cell r="C811">
            <v>28</v>
          </cell>
          <cell r="D811" t="b">
            <v>1</v>
          </cell>
          <cell r="E811" t="str">
            <v>Bates</v>
          </cell>
          <cell r="F811" t="str">
            <v>001</v>
          </cell>
          <cell r="G811" t="str">
            <v>AC1</v>
          </cell>
          <cell r="H811" t="str">
            <v>AC1</v>
          </cell>
          <cell r="I811" t="str">
            <v>001-AC1</v>
          </cell>
          <cell r="J811" t="str">
            <v>001AC1</v>
          </cell>
          <cell r="K811" t="str">
            <v>Worker Retraining</v>
          </cell>
          <cell r="L811">
            <v>943194</v>
          </cell>
          <cell r="M811">
            <v>0</v>
          </cell>
          <cell r="N811">
            <v>123</v>
          </cell>
        </row>
        <row r="812">
          <cell r="A812" t="str">
            <v>8Worker Retraining</v>
          </cell>
          <cell r="B812">
            <v>11</v>
          </cell>
          <cell r="C812">
            <v>8</v>
          </cell>
          <cell r="D812" t="b">
            <v>1</v>
          </cell>
          <cell r="E812" t="str">
            <v>Bellevue</v>
          </cell>
          <cell r="F812" t="str">
            <v>001</v>
          </cell>
          <cell r="G812" t="str">
            <v>AC1</v>
          </cell>
          <cell r="H812" t="str">
            <v>AC1</v>
          </cell>
          <cell r="I812" t="str">
            <v>001-AC1</v>
          </cell>
          <cell r="J812" t="str">
            <v>001AC1</v>
          </cell>
          <cell r="K812" t="str">
            <v>Worker Retraining</v>
          </cell>
          <cell r="L812">
            <v>1576289</v>
          </cell>
          <cell r="M812">
            <v>0</v>
          </cell>
          <cell r="N812">
            <v>123</v>
          </cell>
        </row>
        <row r="813">
          <cell r="A813" t="str">
            <v>25Worker Retraining</v>
          </cell>
          <cell r="B813">
            <v>11</v>
          </cell>
          <cell r="C813">
            <v>25</v>
          </cell>
          <cell r="D813" t="b">
            <v>1</v>
          </cell>
          <cell r="E813" t="str">
            <v>Bellingham</v>
          </cell>
          <cell r="F813" t="str">
            <v>001</v>
          </cell>
          <cell r="G813" t="str">
            <v>AC1</v>
          </cell>
          <cell r="H813" t="str">
            <v>AC1</v>
          </cell>
          <cell r="I813" t="str">
            <v>001-AC1</v>
          </cell>
          <cell r="J813" t="str">
            <v>001AC1</v>
          </cell>
          <cell r="K813" t="str">
            <v>Worker Retraining</v>
          </cell>
          <cell r="L813">
            <v>853803</v>
          </cell>
          <cell r="M813">
            <v>0</v>
          </cell>
          <cell r="N813">
            <v>123</v>
          </cell>
        </row>
        <row r="814">
          <cell r="A814" t="str">
            <v>18Worker Retraining</v>
          </cell>
          <cell r="B814">
            <v>11</v>
          </cell>
          <cell r="C814">
            <v>18</v>
          </cell>
          <cell r="D814" t="b">
            <v>1</v>
          </cell>
          <cell r="E814" t="str">
            <v>Big Bend</v>
          </cell>
          <cell r="F814" t="str">
            <v>001</v>
          </cell>
          <cell r="G814" t="str">
            <v>AC1</v>
          </cell>
          <cell r="H814" t="str">
            <v>AC1</v>
          </cell>
          <cell r="I814" t="str">
            <v>001-AC1</v>
          </cell>
          <cell r="J814" t="str">
            <v>001AC1</v>
          </cell>
          <cell r="K814" t="str">
            <v>Worker Retraining</v>
          </cell>
          <cell r="L814">
            <v>268206</v>
          </cell>
          <cell r="M814">
            <v>0</v>
          </cell>
          <cell r="N814">
            <v>123</v>
          </cell>
        </row>
        <row r="815">
          <cell r="A815" t="str">
            <v>30Worker Retraining</v>
          </cell>
          <cell r="B815">
            <v>11</v>
          </cell>
          <cell r="C815">
            <v>30</v>
          </cell>
          <cell r="D815" t="b">
            <v>1</v>
          </cell>
          <cell r="E815" t="str">
            <v>Cascadia</v>
          </cell>
          <cell r="F815" t="str">
            <v>001</v>
          </cell>
          <cell r="G815" t="str">
            <v>AC1</v>
          </cell>
          <cell r="H815" t="str">
            <v>AC1</v>
          </cell>
          <cell r="I815" t="str">
            <v>001-AC1</v>
          </cell>
          <cell r="J815" t="str">
            <v>001AC1</v>
          </cell>
          <cell r="K815" t="str">
            <v>Worker Retraining</v>
          </cell>
          <cell r="L815">
            <v>174106</v>
          </cell>
          <cell r="M815">
            <v>0</v>
          </cell>
          <cell r="N815">
            <v>123</v>
          </cell>
        </row>
        <row r="816">
          <cell r="A816" t="str">
            <v>12Worker Retraining</v>
          </cell>
          <cell r="B816">
            <v>11</v>
          </cell>
          <cell r="C816">
            <v>12</v>
          </cell>
          <cell r="D816" t="b">
            <v>1</v>
          </cell>
          <cell r="E816" t="str">
            <v>Centralia</v>
          </cell>
          <cell r="F816" t="str">
            <v>001</v>
          </cell>
          <cell r="G816" t="str">
            <v>AC1</v>
          </cell>
          <cell r="H816" t="str">
            <v>AC1</v>
          </cell>
          <cell r="I816" t="str">
            <v>001-AC1</v>
          </cell>
          <cell r="J816" t="str">
            <v>001AC1</v>
          </cell>
          <cell r="K816" t="str">
            <v>Worker Retraining</v>
          </cell>
          <cell r="L816">
            <v>806251</v>
          </cell>
          <cell r="M816">
            <v>131976</v>
          </cell>
          <cell r="N816">
            <v>123</v>
          </cell>
        </row>
        <row r="817">
          <cell r="A817" t="str">
            <v>14Worker Retraining</v>
          </cell>
          <cell r="B817">
            <v>11</v>
          </cell>
          <cell r="C817">
            <v>14</v>
          </cell>
          <cell r="D817" t="b">
            <v>1</v>
          </cell>
          <cell r="E817" t="str">
            <v>Clark</v>
          </cell>
          <cell r="F817" t="str">
            <v>001</v>
          </cell>
          <cell r="G817" t="str">
            <v>AC1</v>
          </cell>
          <cell r="H817" t="str">
            <v>AC1</v>
          </cell>
          <cell r="I817" t="str">
            <v>001-AC1</v>
          </cell>
          <cell r="J817" t="str">
            <v>001AC1</v>
          </cell>
          <cell r="K817" t="str">
            <v>Worker Retraining</v>
          </cell>
          <cell r="L817">
            <v>1167738</v>
          </cell>
          <cell r="M817">
            <v>0</v>
          </cell>
          <cell r="N817">
            <v>123</v>
          </cell>
        </row>
        <row r="818">
          <cell r="A818" t="str">
            <v>29Worker Retraining</v>
          </cell>
          <cell r="B818">
            <v>11</v>
          </cell>
          <cell r="C818">
            <v>29</v>
          </cell>
          <cell r="D818" t="b">
            <v>1</v>
          </cell>
          <cell r="E818" t="str">
            <v>Clover Park</v>
          </cell>
          <cell r="F818" t="str">
            <v>001</v>
          </cell>
          <cell r="G818" t="str">
            <v>AC1</v>
          </cell>
          <cell r="H818" t="str">
            <v>AC1</v>
          </cell>
          <cell r="I818" t="str">
            <v>001-AC1</v>
          </cell>
          <cell r="J818" t="str">
            <v>001AC1</v>
          </cell>
          <cell r="K818" t="str">
            <v>Worker Retraining</v>
          </cell>
          <cell r="L818">
            <v>445369</v>
          </cell>
          <cell r="M818">
            <v>0</v>
          </cell>
          <cell r="N818">
            <v>123</v>
          </cell>
        </row>
        <row r="819">
          <cell r="A819" t="str">
            <v>19Worker Retraining</v>
          </cell>
          <cell r="B819">
            <v>11</v>
          </cell>
          <cell r="C819">
            <v>19</v>
          </cell>
          <cell r="D819" t="b">
            <v>1</v>
          </cell>
          <cell r="E819" t="str">
            <v>Columbia Basin</v>
          </cell>
          <cell r="F819" t="str">
            <v>001</v>
          </cell>
          <cell r="G819" t="str">
            <v>AC1</v>
          </cell>
          <cell r="H819" t="str">
            <v>AC1</v>
          </cell>
          <cell r="I819" t="str">
            <v>001-AC1</v>
          </cell>
          <cell r="J819" t="str">
            <v>001AC1</v>
          </cell>
          <cell r="K819" t="str">
            <v>Worker Retraining</v>
          </cell>
          <cell r="L819">
            <v>1264182</v>
          </cell>
          <cell r="M819">
            <v>0</v>
          </cell>
          <cell r="N819">
            <v>123</v>
          </cell>
        </row>
        <row r="820">
          <cell r="A820" t="str">
            <v>23Worker Retraining</v>
          </cell>
          <cell r="B820">
            <v>11</v>
          </cell>
          <cell r="C820">
            <v>23</v>
          </cell>
          <cell r="D820" t="b">
            <v>1</v>
          </cell>
          <cell r="E820" t="str">
            <v>Edmonds</v>
          </cell>
          <cell r="F820" t="str">
            <v>001</v>
          </cell>
          <cell r="G820" t="str">
            <v>AC1</v>
          </cell>
          <cell r="H820" t="str">
            <v>AC1</v>
          </cell>
          <cell r="I820" t="str">
            <v>001-AC1</v>
          </cell>
          <cell r="J820" t="str">
            <v>001AC1</v>
          </cell>
          <cell r="K820" t="str">
            <v>Worker Retraining</v>
          </cell>
          <cell r="L820">
            <v>96100</v>
          </cell>
          <cell r="M820">
            <v>0</v>
          </cell>
          <cell r="N820">
            <v>123</v>
          </cell>
        </row>
        <row r="821">
          <cell r="A821" t="str">
            <v>5Worker Retraining</v>
          </cell>
          <cell r="B821">
            <v>11</v>
          </cell>
          <cell r="C821">
            <v>5</v>
          </cell>
          <cell r="D821" t="b">
            <v>1</v>
          </cell>
          <cell r="E821" t="str">
            <v>Everett</v>
          </cell>
          <cell r="F821" t="str">
            <v>001</v>
          </cell>
          <cell r="G821" t="str">
            <v>AC1</v>
          </cell>
          <cell r="H821" t="str">
            <v>AC1</v>
          </cell>
          <cell r="I821" t="str">
            <v>001-AC1</v>
          </cell>
          <cell r="J821" t="str">
            <v>001AC1</v>
          </cell>
          <cell r="K821" t="str">
            <v>Worker Retraining</v>
          </cell>
          <cell r="L821">
            <v>963357</v>
          </cell>
          <cell r="M821">
            <v>0</v>
          </cell>
          <cell r="N821">
            <v>123</v>
          </cell>
        </row>
        <row r="822">
          <cell r="A822" t="str">
            <v>2Worker Retraining</v>
          </cell>
          <cell r="B822">
            <v>11</v>
          </cell>
          <cell r="C822">
            <v>2</v>
          </cell>
          <cell r="D822" t="b">
            <v>1</v>
          </cell>
          <cell r="E822" t="str">
            <v>Grays Harbor</v>
          </cell>
          <cell r="F822" t="str">
            <v>001</v>
          </cell>
          <cell r="G822" t="str">
            <v>AC1</v>
          </cell>
          <cell r="H822" t="str">
            <v>AC1</v>
          </cell>
          <cell r="I822" t="str">
            <v>001-AC1</v>
          </cell>
          <cell r="J822" t="str">
            <v>001AC1</v>
          </cell>
          <cell r="K822" t="str">
            <v>Worker Retraining</v>
          </cell>
          <cell r="L822">
            <v>895302</v>
          </cell>
          <cell r="M822">
            <v>0</v>
          </cell>
          <cell r="N822">
            <v>123</v>
          </cell>
        </row>
        <row r="823">
          <cell r="A823" t="str">
            <v>10Worker Retraining</v>
          </cell>
          <cell r="B823">
            <v>11</v>
          </cell>
          <cell r="C823">
            <v>10</v>
          </cell>
          <cell r="D823" t="b">
            <v>1</v>
          </cell>
          <cell r="E823" t="str">
            <v>Green River</v>
          </cell>
          <cell r="F823" t="str">
            <v>001</v>
          </cell>
          <cell r="G823" t="str">
            <v>AC1</v>
          </cell>
          <cell r="H823" t="str">
            <v>AC1</v>
          </cell>
          <cell r="I823" t="str">
            <v>001-AC1</v>
          </cell>
          <cell r="J823" t="str">
            <v>001AC1</v>
          </cell>
          <cell r="K823" t="str">
            <v>Worker Retraining</v>
          </cell>
          <cell r="L823">
            <v>1674683</v>
          </cell>
          <cell r="M823">
            <v>0</v>
          </cell>
          <cell r="N823">
            <v>123</v>
          </cell>
        </row>
        <row r="824">
          <cell r="A824" t="str">
            <v>9Worker Retraining</v>
          </cell>
          <cell r="B824">
            <v>11</v>
          </cell>
          <cell r="C824">
            <v>9</v>
          </cell>
          <cell r="D824" t="b">
            <v>1</v>
          </cell>
          <cell r="E824" t="str">
            <v>Highline</v>
          </cell>
          <cell r="F824" t="str">
            <v>001</v>
          </cell>
          <cell r="G824" t="str">
            <v>AC1</v>
          </cell>
          <cell r="H824" t="str">
            <v>AC1</v>
          </cell>
          <cell r="I824" t="str">
            <v>001-AC1</v>
          </cell>
          <cell r="J824" t="str">
            <v>001AC1</v>
          </cell>
          <cell r="K824" t="str">
            <v>Worker Retraining</v>
          </cell>
          <cell r="L824">
            <v>1517852</v>
          </cell>
          <cell r="M824">
            <v>0</v>
          </cell>
          <cell r="N824">
            <v>123</v>
          </cell>
        </row>
        <row r="825">
          <cell r="A825" t="str">
            <v>26Worker Retraining</v>
          </cell>
          <cell r="B825">
            <v>11</v>
          </cell>
          <cell r="C825">
            <v>26</v>
          </cell>
          <cell r="D825" t="b">
            <v>1</v>
          </cell>
          <cell r="E825" t="str">
            <v>Lake Washington</v>
          </cell>
          <cell r="F825" t="str">
            <v>001</v>
          </cell>
          <cell r="G825" t="str">
            <v>AC1</v>
          </cell>
          <cell r="H825" t="str">
            <v>AC1</v>
          </cell>
          <cell r="I825" t="str">
            <v>001-AC1</v>
          </cell>
          <cell r="J825" t="str">
            <v>001AC1</v>
          </cell>
          <cell r="K825" t="str">
            <v>Worker Retraining</v>
          </cell>
          <cell r="L825">
            <v>751259</v>
          </cell>
          <cell r="M825">
            <v>0</v>
          </cell>
          <cell r="N825">
            <v>123</v>
          </cell>
        </row>
        <row r="826">
          <cell r="A826" t="str">
            <v>13Worker Retraining</v>
          </cell>
          <cell r="B826">
            <v>11</v>
          </cell>
          <cell r="C826">
            <v>13</v>
          </cell>
          <cell r="D826" t="b">
            <v>1</v>
          </cell>
          <cell r="E826" t="str">
            <v>Lower Columbia</v>
          </cell>
          <cell r="F826" t="str">
            <v>001</v>
          </cell>
          <cell r="G826" t="str">
            <v>AC1</v>
          </cell>
          <cell r="H826" t="str">
            <v>AC1</v>
          </cell>
          <cell r="I826" t="str">
            <v>001-AC1</v>
          </cell>
          <cell r="J826" t="str">
            <v>001AC1</v>
          </cell>
          <cell r="K826" t="str">
            <v>Worker Retraining</v>
          </cell>
          <cell r="L826">
            <v>351204</v>
          </cell>
          <cell r="M826">
            <v>0</v>
          </cell>
          <cell r="N826">
            <v>123</v>
          </cell>
        </row>
        <row r="827">
          <cell r="A827" t="str">
            <v>3Worker Retraining</v>
          </cell>
          <cell r="B827">
            <v>11</v>
          </cell>
          <cell r="C827">
            <v>3</v>
          </cell>
          <cell r="D827" t="b">
            <v>1</v>
          </cell>
          <cell r="E827" t="str">
            <v>Olympic</v>
          </cell>
          <cell r="F827" t="str">
            <v>001</v>
          </cell>
          <cell r="G827" t="str">
            <v>AC1</v>
          </cell>
          <cell r="H827" t="str">
            <v>AC1</v>
          </cell>
          <cell r="I827" t="str">
            <v>001-AC1</v>
          </cell>
          <cell r="J827" t="str">
            <v>001AC1</v>
          </cell>
          <cell r="K827" t="str">
            <v>Worker Retraining</v>
          </cell>
          <cell r="L827">
            <v>1129386</v>
          </cell>
          <cell r="M827">
            <v>0</v>
          </cell>
          <cell r="N827">
            <v>123</v>
          </cell>
        </row>
        <row r="828">
          <cell r="A828" t="str">
            <v>1Worker Retraining</v>
          </cell>
          <cell r="B828">
            <v>11</v>
          </cell>
          <cell r="C828">
            <v>1</v>
          </cell>
          <cell r="D828" t="b">
            <v>1</v>
          </cell>
          <cell r="E828" t="str">
            <v>Peninsula</v>
          </cell>
          <cell r="F828" t="str">
            <v>001</v>
          </cell>
          <cell r="G828" t="str">
            <v>AC1</v>
          </cell>
          <cell r="H828" t="str">
            <v>AC1</v>
          </cell>
          <cell r="I828" t="str">
            <v>001-AC1</v>
          </cell>
          <cell r="J828" t="str">
            <v>001AC1</v>
          </cell>
          <cell r="K828" t="str">
            <v>Worker Retraining</v>
          </cell>
          <cell r="L828">
            <v>823860</v>
          </cell>
          <cell r="M828">
            <v>0</v>
          </cell>
          <cell r="N828">
            <v>123</v>
          </cell>
        </row>
        <row r="829">
          <cell r="A829" t="str">
            <v>11Worker Retraining</v>
          </cell>
          <cell r="B829">
            <v>11</v>
          </cell>
          <cell r="C829">
            <v>11</v>
          </cell>
          <cell r="D829" t="b">
            <v>1</v>
          </cell>
          <cell r="E829" t="str">
            <v>Pierce</v>
          </cell>
          <cell r="F829" t="str">
            <v>001</v>
          </cell>
          <cell r="G829" t="str">
            <v>AC1</v>
          </cell>
          <cell r="H829" t="str">
            <v>AC1</v>
          </cell>
          <cell r="I829" t="str">
            <v>001-AC1</v>
          </cell>
          <cell r="J829" t="str">
            <v>001AC1</v>
          </cell>
          <cell r="K829" t="str">
            <v>Worker Retraining</v>
          </cell>
          <cell r="L829">
            <v>1069846</v>
          </cell>
          <cell r="M829">
            <v>-90000</v>
          </cell>
          <cell r="N829">
            <v>123</v>
          </cell>
        </row>
        <row r="830">
          <cell r="A830" t="str">
            <v>27Worker Retraining</v>
          </cell>
          <cell r="B830">
            <v>11</v>
          </cell>
          <cell r="C830">
            <v>27</v>
          </cell>
          <cell r="D830" t="b">
            <v>1</v>
          </cell>
          <cell r="E830" t="str">
            <v>Renton</v>
          </cell>
          <cell r="F830" t="str">
            <v>001</v>
          </cell>
          <cell r="G830" t="str">
            <v>AC1</v>
          </cell>
          <cell r="H830" t="str">
            <v>AC1</v>
          </cell>
          <cell r="I830" t="str">
            <v>001-AC1</v>
          </cell>
          <cell r="J830" t="str">
            <v>001AC1</v>
          </cell>
          <cell r="K830" t="str">
            <v>Worker Retraining</v>
          </cell>
          <cell r="L830">
            <v>1031141</v>
          </cell>
          <cell r="M830">
            <v>0</v>
          </cell>
          <cell r="N830">
            <v>123</v>
          </cell>
        </row>
        <row r="831">
          <cell r="A831" t="str">
            <v>6Worker Retraining</v>
          </cell>
          <cell r="B831">
            <v>11</v>
          </cell>
          <cell r="C831">
            <v>6</v>
          </cell>
          <cell r="D831" t="b">
            <v>1</v>
          </cell>
          <cell r="E831" t="str">
            <v>Seattle</v>
          </cell>
          <cell r="F831" t="str">
            <v>001</v>
          </cell>
          <cell r="G831" t="str">
            <v>AC1</v>
          </cell>
          <cell r="H831" t="str">
            <v>AC1</v>
          </cell>
          <cell r="I831" t="str">
            <v>001-AC1</v>
          </cell>
          <cell r="J831" t="str">
            <v>001AC1</v>
          </cell>
          <cell r="K831" t="str">
            <v>Worker Retraining</v>
          </cell>
          <cell r="L831">
            <v>4082067</v>
          </cell>
          <cell r="M831">
            <v>0</v>
          </cell>
          <cell r="N831">
            <v>123</v>
          </cell>
        </row>
        <row r="832">
          <cell r="A832" t="str">
            <v>7Worker Retraining</v>
          </cell>
          <cell r="B832">
            <v>11</v>
          </cell>
          <cell r="C832">
            <v>7</v>
          </cell>
          <cell r="D832" t="b">
            <v>1</v>
          </cell>
          <cell r="E832" t="str">
            <v>Shoreline</v>
          </cell>
          <cell r="F832" t="str">
            <v>001</v>
          </cell>
          <cell r="G832" t="str">
            <v>AC1</v>
          </cell>
          <cell r="H832" t="str">
            <v>AC1</v>
          </cell>
          <cell r="I832" t="str">
            <v>001-AC1</v>
          </cell>
          <cell r="J832" t="str">
            <v>001AC1</v>
          </cell>
          <cell r="K832" t="str">
            <v>Worker Retraining</v>
          </cell>
          <cell r="L832">
            <v>931591</v>
          </cell>
          <cell r="M832">
            <v>0</v>
          </cell>
          <cell r="N832">
            <v>123</v>
          </cell>
        </row>
        <row r="833">
          <cell r="A833" t="str">
            <v>4Worker Retraining</v>
          </cell>
          <cell r="B833">
            <v>11</v>
          </cell>
          <cell r="C833">
            <v>4</v>
          </cell>
          <cell r="D833" t="b">
            <v>1</v>
          </cell>
          <cell r="E833" t="str">
            <v>Skagit Valley</v>
          </cell>
          <cell r="F833" t="str">
            <v>001</v>
          </cell>
          <cell r="G833" t="str">
            <v>AC1</v>
          </cell>
          <cell r="H833" t="str">
            <v>AC1</v>
          </cell>
          <cell r="I833" t="str">
            <v>001-AC1</v>
          </cell>
          <cell r="J833" t="str">
            <v>001AC1</v>
          </cell>
          <cell r="K833" t="str">
            <v>Worker Retraining</v>
          </cell>
          <cell r="L833">
            <v>572255</v>
          </cell>
          <cell r="M833">
            <v>0</v>
          </cell>
          <cell r="N833">
            <v>123</v>
          </cell>
        </row>
        <row r="834">
          <cell r="A834" t="str">
            <v>24Worker Retraining</v>
          </cell>
          <cell r="B834">
            <v>11</v>
          </cell>
          <cell r="C834">
            <v>24</v>
          </cell>
          <cell r="D834" t="b">
            <v>1</v>
          </cell>
          <cell r="E834" t="str">
            <v>South Puget Sound</v>
          </cell>
          <cell r="F834" t="str">
            <v>001</v>
          </cell>
          <cell r="G834" t="str">
            <v>AC1</v>
          </cell>
          <cell r="H834" t="str">
            <v>AC1</v>
          </cell>
          <cell r="I834" t="str">
            <v>001-AC1</v>
          </cell>
          <cell r="J834" t="str">
            <v>001AC1</v>
          </cell>
          <cell r="K834" t="str">
            <v>Worker Retraining</v>
          </cell>
          <cell r="L834">
            <v>388092</v>
          </cell>
          <cell r="M834">
            <v>0</v>
          </cell>
          <cell r="N834">
            <v>123</v>
          </cell>
        </row>
        <row r="835">
          <cell r="A835" t="str">
            <v>17Worker Retraining</v>
          </cell>
          <cell r="B835">
            <v>11</v>
          </cell>
          <cell r="C835">
            <v>17</v>
          </cell>
          <cell r="D835" t="b">
            <v>1</v>
          </cell>
          <cell r="E835" t="str">
            <v>Spokane</v>
          </cell>
          <cell r="F835" t="str">
            <v>001</v>
          </cell>
          <cell r="G835" t="str">
            <v>AC1</v>
          </cell>
          <cell r="H835" t="str">
            <v>AC1</v>
          </cell>
          <cell r="I835" t="str">
            <v>001-AC1</v>
          </cell>
          <cell r="J835" t="str">
            <v>001AC1</v>
          </cell>
          <cell r="K835" t="str">
            <v>Worker Retraining</v>
          </cell>
          <cell r="L835">
            <v>336717</v>
          </cell>
          <cell r="M835">
            <v>0</v>
          </cell>
          <cell r="N835">
            <v>123</v>
          </cell>
        </row>
        <row r="836">
          <cell r="A836" t="str">
            <v>89Worker Retraining</v>
          </cell>
          <cell r="B836">
            <v>11</v>
          </cell>
          <cell r="C836">
            <v>89</v>
          </cell>
          <cell r="D836" t="b">
            <v>1</v>
          </cell>
          <cell r="E836" t="str">
            <v>State Board</v>
          </cell>
          <cell r="F836" t="str">
            <v>001</v>
          </cell>
          <cell r="G836" t="str">
            <v>AC1</v>
          </cell>
          <cell r="H836" t="str">
            <v>AC1</v>
          </cell>
          <cell r="I836" t="str">
            <v>001-AC1</v>
          </cell>
          <cell r="J836" t="str">
            <v>001AC1</v>
          </cell>
          <cell r="K836" t="str">
            <v>Worker Retraining</v>
          </cell>
          <cell r="L836">
            <v>1623105</v>
          </cell>
          <cell r="M836">
            <v>-41976</v>
          </cell>
          <cell r="N836">
            <v>123</v>
          </cell>
        </row>
        <row r="837">
          <cell r="A837" t="str">
            <v>22Worker Retraining</v>
          </cell>
          <cell r="B837">
            <v>11</v>
          </cell>
          <cell r="C837">
            <v>22</v>
          </cell>
          <cell r="D837" t="b">
            <v>1</v>
          </cell>
          <cell r="E837" t="str">
            <v>Tacoma</v>
          </cell>
          <cell r="F837" t="str">
            <v>001</v>
          </cell>
          <cell r="G837" t="str">
            <v>AC1</v>
          </cell>
          <cell r="H837" t="str">
            <v>AC1</v>
          </cell>
          <cell r="I837" t="str">
            <v>001-AC1</v>
          </cell>
          <cell r="J837" t="str">
            <v>001AC1</v>
          </cell>
          <cell r="K837" t="str">
            <v>Worker Retraining</v>
          </cell>
          <cell r="L837">
            <v>1001355</v>
          </cell>
          <cell r="M837">
            <v>0</v>
          </cell>
          <cell r="N837">
            <v>123</v>
          </cell>
        </row>
        <row r="838">
          <cell r="A838" t="str">
            <v>20Worker Retraining</v>
          </cell>
          <cell r="B838">
            <v>11</v>
          </cell>
          <cell r="C838">
            <v>20</v>
          </cell>
          <cell r="D838" t="b">
            <v>1</v>
          </cell>
          <cell r="E838" t="str">
            <v>Walla Walla</v>
          </cell>
          <cell r="F838" t="str">
            <v>001</v>
          </cell>
          <cell r="G838" t="str">
            <v>AC1</v>
          </cell>
          <cell r="H838" t="str">
            <v>AC1</v>
          </cell>
          <cell r="I838" t="str">
            <v>001-AC1</v>
          </cell>
          <cell r="J838" t="str">
            <v>001AC1</v>
          </cell>
          <cell r="K838" t="str">
            <v>Worker Retraining</v>
          </cell>
          <cell r="L838">
            <v>346593</v>
          </cell>
          <cell r="M838">
            <v>0</v>
          </cell>
          <cell r="N838">
            <v>123</v>
          </cell>
        </row>
        <row r="839">
          <cell r="A839" t="str">
            <v>15Worker Retraining</v>
          </cell>
          <cell r="B839">
            <v>11</v>
          </cell>
          <cell r="C839">
            <v>15</v>
          </cell>
          <cell r="D839" t="b">
            <v>1</v>
          </cell>
          <cell r="E839" t="str">
            <v>Wenatchee</v>
          </cell>
          <cell r="F839" t="str">
            <v>001</v>
          </cell>
          <cell r="G839" t="str">
            <v>AC1</v>
          </cell>
          <cell r="H839" t="str">
            <v>AC1</v>
          </cell>
          <cell r="I839" t="str">
            <v>001-AC1</v>
          </cell>
          <cell r="J839" t="str">
            <v>001AC1</v>
          </cell>
          <cell r="K839" t="str">
            <v>Worker Retraining</v>
          </cell>
          <cell r="L839">
            <v>669363</v>
          </cell>
          <cell r="M839">
            <v>0</v>
          </cell>
          <cell r="N839">
            <v>123</v>
          </cell>
        </row>
        <row r="840">
          <cell r="A840" t="str">
            <v>21Worker Retraining</v>
          </cell>
          <cell r="B840">
            <v>11</v>
          </cell>
          <cell r="C840">
            <v>21</v>
          </cell>
          <cell r="D840" t="b">
            <v>1</v>
          </cell>
          <cell r="E840" t="str">
            <v>Whatcom</v>
          </cell>
          <cell r="F840" t="str">
            <v>001</v>
          </cell>
          <cell r="G840" t="str">
            <v>AC1</v>
          </cell>
          <cell r="H840" t="str">
            <v>AC1</v>
          </cell>
          <cell r="I840" t="str">
            <v>001-AC1</v>
          </cell>
          <cell r="J840" t="str">
            <v>001AC1</v>
          </cell>
          <cell r="K840" t="str">
            <v>Worker Retraining</v>
          </cell>
          <cell r="L840">
            <v>305094</v>
          </cell>
          <cell r="M840">
            <v>0</v>
          </cell>
          <cell r="N840">
            <v>123</v>
          </cell>
        </row>
        <row r="841">
          <cell r="A841" t="str">
            <v>16Worker Retraining</v>
          </cell>
          <cell r="B841">
            <v>11</v>
          </cell>
          <cell r="C841">
            <v>16</v>
          </cell>
          <cell r="D841" t="b">
            <v>1</v>
          </cell>
          <cell r="E841" t="str">
            <v>Yakima Valley</v>
          </cell>
          <cell r="F841" t="str">
            <v>001</v>
          </cell>
          <cell r="G841" t="str">
            <v>AC1</v>
          </cell>
          <cell r="H841" t="str">
            <v>AC1</v>
          </cell>
          <cell r="I841" t="str">
            <v>001-AC1</v>
          </cell>
          <cell r="J841" t="str">
            <v>001AC1</v>
          </cell>
          <cell r="K841" t="str">
            <v>Worker Retraining</v>
          </cell>
          <cell r="L841">
            <v>701640</v>
          </cell>
          <cell r="M841">
            <v>0</v>
          </cell>
          <cell r="N841">
            <v>123</v>
          </cell>
        </row>
        <row r="842">
          <cell r="A842" t="str">
            <v>28Worker Retraining - High Demand</v>
          </cell>
          <cell r="B842">
            <v>11</v>
          </cell>
          <cell r="C842">
            <v>28</v>
          </cell>
          <cell r="D842" t="b">
            <v>1</v>
          </cell>
          <cell r="E842" t="str">
            <v>Bates</v>
          </cell>
          <cell r="F842" t="str">
            <v>001</v>
          </cell>
          <cell r="G842" t="str">
            <v>011</v>
          </cell>
          <cell r="H842" t="str">
            <v>011</v>
          </cell>
          <cell r="I842" t="str">
            <v>001-011</v>
          </cell>
          <cell r="J842" t="str">
            <v>001011</v>
          </cell>
          <cell r="K842" t="str">
            <v>Worker Retraining - High Demand</v>
          </cell>
          <cell r="L842">
            <v>712923</v>
          </cell>
          <cell r="M842">
            <v>0</v>
          </cell>
          <cell r="N842">
            <v>101</v>
          </cell>
        </row>
        <row r="843">
          <cell r="A843" t="str">
            <v>12Worker Retraining - High Demand</v>
          </cell>
          <cell r="B843">
            <v>11</v>
          </cell>
          <cell r="C843">
            <v>12</v>
          </cell>
          <cell r="D843" t="b">
            <v>1</v>
          </cell>
          <cell r="E843" t="str">
            <v>Centralia</v>
          </cell>
          <cell r="F843" t="str">
            <v>001</v>
          </cell>
          <cell r="G843" t="str">
            <v>011</v>
          </cell>
          <cell r="H843" t="str">
            <v>011</v>
          </cell>
          <cell r="I843" t="str">
            <v>001-011</v>
          </cell>
          <cell r="J843" t="str">
            <v>001011</v>
          </cell>
          <cell r="K843" t="str">
            <v>Worker Retraining - High Demand</v>
          </cell>
          <cell r="L843">
            <v>0</v>
          </cell>
          <cell r="M843">
            <v>14622</v>
          </cell>
          <cell r="N843">
            <v>101</v>
          </cell>
        </row>
        <row r="844">
          <cell r="A844" t="str">
            <v>29Worker Retraining - High Demand</v>
          </cell>
          <cell r="B844">
            <v>11</v>
          </cell>
          <cell r="C844">
            <v>29</v>
          </cell>
          <cell r="D844" t="b">
            <v>1</v>
          </cell>
          <cell r="E844" t="str">
            <v>Clover Park</v>
          </cell>
          <cell r="F844" t="str">
            <v>001</v>
          </cell>
          <cell r="G844" t="str">
            <v>011</v>
          </cell>
          <cell r="H844" t="str">
            <v>011</v>
          </cell>
          <cell r="I844" t="str">
            <v>001-011</v>
          </cell>
          <cell r="J844" t="str">
            <v>001011</v>
          </cell>
          <cell r="K844" t="str">
            <v>Worker Retraining - High Demand</v>
          </cell>
          <cell r="L844">
            <v>834591</v>
          </cell>
          <cell r="M844">
            <v>0</v>
          </cell>
          <cell r="N844">
            <v>101</v>
          </cell>
        </row>
        <row r="845">
          <cell r="A845" t="str">
            <v>23Worker Retraining - High Demand</v>
          </cell>
          <cell r="B845">
            <v>11</v>
          </cell>
          <cell r="C845">
            <v>23</v>
          </cell>
          <cell r="D845" t="b">
            <v>1</v>
          </cell>
          <cell r="E845" t="str">
            <v>Edmonds</v>
          </cell>
          <cell r="F845" t="str">
            <v>001</v>
          </cell>
          <cell r="G845" t="str">
            <v>011</v>
          </cell>
          <cell r="H845" t="str">
            <v>011</v>
          </cell>
          <cell r="I845" t="str">
            <v>001-011</v>
          </cell>
          <cell r="J845" t="str">
            <v>001011</v>
          </cell>
          <cell r="K845" t="str">
            <v>Worker Retraining - High Demand</v>
          </cell>
          <cell r="L845">
            <v>903756</v>
          </cell>
          <cell r="M845">
            <v>0</v>
          </cell>
          <cell r="N845">
            <v>101</v>
          </cell>
        </row>
      </sheetData>
      <sheetData sheetId="6">
        <row r="3">
          <cell r="B3" t="str">
            <v>District</v>
          </cell>
          <cell r="C3" t="str">
            <v>Period</v>
          </cell>
          <cell r="D3" t="str">
            <v>Base</v>
          </cell>
          <cell r="E3" t="str">
            <v>Growth</v>
          </cell>
        </row>
        <row r="4">
          <cell r="B4" t="str">
            <v>28</v>
          </cell>
          <cell r="C4">
            <v>8</v>
          </cell>
          <cell r="D4">
            <v>4413</v>
          </cell>
          <cell r="E4">
            <v>196</v>
          </cell>
        </row>
        <row r="5">
          <cell r="B5" t="str">
            <v>8</v>
          </cell>
          <cell r="C5">
            <v>8</v>
          </cell>
          <cell r="D5">
            <v>6932</v>
          </cell>
          <cell r="E5">
            <v>220</v>
          </cell>
        </row>
        <row r="6">
          <cell r="B6" t="str">
            <v>25</v>
          </cell>
          <cell r="C6">
            <v>8</v>
          </cell>
          <cell r="D6">
            <v>1689</v>
          </cell>
          <cell r="E6">
            <v>197</v>
          </cell>
        </row>
        <row r="7">
          <cell r="B7" t="str">
            <v>18</v>
          </cell>
          <cell r="C7">
            <v>8</v>
          </cell>
          <cell r="D7">
            <v>1612</v>
          </cell>
          <cell r="E7">
            <v>31</v>
          </cell>
        </row>
        <row r="8">
          <cell r="B8" t="str">
            <v>30</v>
          </cell>
          <cell r="C8">
            <v>8</v>
          </cell>
          <cell r="D8">
            <v>1304</v>
          </cell>
          <cell r="E8">
            <v>86</v>
          </cell>
        </row>
        <row r="9">
          <cell r="B9" t="str">
            <v>12</v>
          </cell>
          <cell r="C9">
            <v>8</v>
          </cell>
          <cell r="D9">
            <v>2121</v>
          </cell>
          <cell r="E9">
            <v>118</v>
          </cell>
        </row>
        <row r="10">
          <cell r="B10" t="str">
            <v>14</v>
          </cell>
          <cell r="C10">
            <v>8</v>
          </cell>
          <cell r="D10">
            <v>6438</v>
          </cell>
          <cell r="E10">
            <v>346</v>
          </cell>
        </row>
        <row r="11">
          <cell r="B11" t="str">
            <v>29</v>
          </cell>
          <cell r="C11">
            <v>8</v>
          </cell>
          <cell r="D11">
            <v>4034</v>
          </cell>
          <cell r="E11">
            <v>144</v>
          </cell>
        </row>
        <row r="12">
          <cell r="B12" t="str">
            <v>19</v>
          </cell>
          <cell r="C12">
            <v>8</v>
          </cell>
          <cell r="D12">
            <v>4584</v>
          </cell>
          <cell r="E12">
            <v>148</v>
          </cell>
        </row>
        <row r="13">
          <cell r="B13" t="str">
            <v>23</v>
          </cell>
          <cell r="C13">
            <v>8</v>
          </cell>
          <cell r="D13">
            <v>4795</v>
          </cell>
          <cell r="E13">
            <v>121</v>
          </cell>
        </row>
        <row r="14">
          <cell r="B14" t="str">
            <v>5</v>
          </cell>
          <cell r="C14">
            <v>8</v>
          </cell>
          <cell r="D14">
            <v>4645</v>
          </cell>
          <cell r="E14">
            <v>152</v>
          </cell>
        </row>
        <row r="15">
          <cell r="B15" t="str">
            <v>2</v>
          </cell>
          <cell r="C15">
            <v>8</v>
          </cell>
          <cell r="D15">
            <v>1710</v>
          </cell>
          <cell r="E15">
            <v>93</v>
          </cell>
        </row>
        <row r="16">
          <cell r="B16" t="str">
            <v>10</v>
          </cell>
          <cell r="C16">
            <v>8</v>
          </cell>
          <cell r="D16">
            <v>5328</v>
          </cell>
          <cell r="E16">
            <v>142</v>
          </cell>
        </row>
        <row r="17">
          <cell r="B17" t="str">
            <v>9</v>
          </cell>
          <cell r="C17">
            <v>8</v>
          </cell>
          <cell r="D17">
            <v>5754</v>
          </cell>
          <cell r="E17">
            <v>172</v>
          </cell>
        </row>
        <row r="18">
          <cell r="B18" t="str">
            <v>26</v>
          </cell>
          <cell r="C18">
            <v>8</v>
          </cell>
          <cell r="D18">
            <v>2775</v>
          </cell>
          <cell r="E18">
            <v>81</v>
          </cell>
        </row>
        <row r="19">
          <cell r="B19" t="str">
            <v>13</v>
          </cell>
          <cell r="C19">
            <v>8</v>
          </cell>
          <cell r="D19">
            <v>2421</v>
          </cell>
          <cell r="E19">
            <v>53</v>
          </cell>
        </row>
        <row r="20">
          <cell r="B20" t="str">
            <v>3</v>
          </cell>
          <cell r="C20">
            <v>8</v>
          </cell>
          <cell r="D20">
            <v>4501</v>
          </cell>
          <cell r="E20">
            <v>233</v>
          </cell>
        </row>
        <row r="21">
          <cell r="B21" t="str">
            <v>1</v>
          </cell>
          <cell r="C21">
            <v>8</v>
          </cell>
          <cell r="D21">
            <v>1616</v>
          </cell>
          <cell r="E21">
            <v>55</v>
          </cell>
        </row>
        <row r="22">
          <cell r="B22" t="str">
            <v>11</v>
          </cell>
          <cell r="C22">
            <v>8</v>
          </cell>
          <cell r="D22">
            <v>5324</v>
          </cell>
          <cell r="E22">
            <v>147</v>
          </cell>
        </row>
        <row r="23">
          <cell r="B23" t="str">
            <v>27</v>
          </cell>
          <cell r="C23">
            <v>8</v>
          </cell>
          <cell r="D23">
            <v>3464</v>
          </cell>
          <cell r="E23">
            <v>229</v>
          </cell>
        </row>
        <row r="24">
          <cell r="B24" t="str">
            <v>6</v>
          </cell>
          <cell r="C24">
            <v>8</v>
          </cell>
          <cell r="D24">
            <v>14014</v>
          </cell>
          <cell r="E24">
            <v>592</v>
          </cell>
        </row>
        <row r="25">
          <cell r="B25" t="str">
            <v>7</v>
          </cell>
          <cell r="C25">
            <v>8</v>
          </cell>
          <cell r="D25">
            <v>4977</v>
          </cell>
          <cell r="E25">
            <v>42</v>
          </cell>
        </row>
        <row r="26">
          <cell r="B26" t="str">
            <v>4</v>
          </cell>
          <cell r="C26">
            <v>8</v>
          </cell>
          <cell r="D26">
            <v>3651</v>
          </cell>
          <cell r="E26">
            <v>84</v>
          </cell>
        </row>
        <row r="27">
          <cell r="B27" t="str">
            <v>24</v>
          </cell>
          <cell r="C27">
            <v>8</v>
          </cell>
          <cell r="D27">
            <v>3331</v>
          </cell>
          <cell r="E27">
            <v>39</v>
          </cell>
        </row>
        <row r="28">
          <cell r="B28" t="str">
            <v>17</v>
          </cell>
          <cell r="C28">
            <v>8</v>
          </cell>
          <cell r="D28">
            <v>13138</v>
          </cell>
          <cell r="E28">
            <v>317</v>
          </cell>
        </row>
        <row r="29">
          <cell r="B29" t="str">
            <v>22</v>
          </cell>
          <cell r="C29">
            <v>8</v>
          </cell>
          <cell r="D29">
            <v>4317</v>
          </cell>
          <cell r="E29">
            <v>73</v>
          </cell>
        </row>
        <row r="30">
          <cell r="B30" t="str">
            <v>20</v>
          </cell>
          <cell r="C30">
            <v>8</v>
          </cell>
          <cell r="D30">
            <v>2891</v>
          </cell>
          <cell r="E30">
            <v>128</v>
          </cell>
        </row>
        <row r="31">
          <cell r="B31" t="str">
            <v>15</v>
          </cell>
          <cell r="C31">
            <v>8</v>
          </cell>
          <cell r="D31">
            <v>2385</v>
          </cell>
          <cell r="E31">
            <v>73</v>
          </cell>
        </row>
        <row r="32">
          <cell r="B32" t="str">
            <v>21</v>
          </cell>
          <cell r="C32">
            <v>8</v>
          </cell>
          <cell r="D32">
            <v>2242</v>
          </cell>
          <cell r="E32">
            <v>120</v>
          </cell>
        </row>
        <row r="33">
          <cell r="B33" t="str">
            <v>16</v>
          </cell>
          <cell r="C33">
            <v>8</v>
          </cell>
          <cell r="D33">
            <v>3761</v>
          </cell>
          <cell r="E33">
            <v>182</v>
          </cell>
        </row>
        <row r="34">
          <cell r="B34" t="str">
            <v>89</v>
          </cell>
          <cell r="C34">
            <v>8</v>
          </cell>
          <cell r="D34">
            <v>0</v>
          </cell>
          <cell r="E34">
            <v>406</v>
          </cell>
        </row>
        <row r="35">
          <cell r="D35">
            <v>130167</v>
          </cell>
          <cell r="E35">
            <v>5020</v>
          </cell>
        </row>
      </sheetData>
      <sheetData sheetId="7">
        <row r="1">
          <cell r="A1" t="str">
            <v>DISTRICT</v>
          </cell>
          <cell r="B1" t="str">
            <v>NAME</v>
          </cell>
        </row>
        <row r="2">
          <cell r="A2" t="str">
            <v>1</v>
          </cell>
          <cell r="B2" t="str">
            <v>Peninsula College</v>
          </cell>
        </row>
        <row r="3">
          <cell r="A3" t="str">
            <v>2</v>
          </cell>
          <cell r="B3" t="str">
            <v>Grays Harbor College</v>
          </cell>
        </row>
        <row r="4">
          <cell r="A4" t="str">
            <v>3</v>
          </cell>
          <cell r="B4" t="str">
            <v>Olympic College</v>
          </cell>
        </row>
        <row r="5">
          <cell r="A5" t="str">
            <v>4</v>
          </cell>
          <cell r="B5" t="str">
            <v>Skagit Valley College</v>
          </cell>
        </row>
        <row r="6">
          <cell r="A6" t="str">
            <v>5</v>
          </cell>
          <cell r="B6" t="str">
            <v>Everett Community College</v>
          </cell>
        </row>
        <row r="7">
          <cell r="A7" t="str">
            <v>6</v>
          </cell>
          <cell r="B7" t="str">
            <v>Seattle Community Colleges</v>
          </cell>
        </row>
        <row r="8">
          <cell r="A8" t="str">
            <v>7</v>
          </cell>
          <cell r="B8" t="str">
            <v>Shoreline Community College</v>
          </cell>
        </row>
        <row r="9">
          <cell r="A9" t="str">
            <v>8</v>
          </cell>
          <cell r="B9" t="str">
            <v>Bellevue Community College</v>
          </cell>
        </row>
        <row r="10">
          <cell r="A10" t="str">
            <v>9</v>
          </cell>
          <cell r="B10" t="str">
            <v>Highline Community College</v>
          </cell>
        </row>
        <row r="11">
          <cell r="A11" t="str">
            <v>10</v>
          </cell>
          <cell r="B11" t="str">
            <v>Green River Community College</v>
          </cell>
        </row>
        <row r="12">
          <cell r="A12" t="str">
            <v>11</v>
          </cell>
          <cell r="B12" t="str">
            <v>Pierce College</v>
          </cell>
        </row>
        <row r="13">
          <cell r="A13" t="str">
            <v>12</v>
          </cell>
          <cell r="B13" t="str">
            <v>Centralia College</v>
          </cell>
        </row>
        <row r="14">
          <cell r="A14" t="str">
            <v>13</v>
          </cell>
          <cell r="B14" t="str">
            <v>Lower Columbia College</v>
          </cell>
        </row>
        <row r="15">
          <cell r="A15" t="str">
            <v>14</v>
          </cell>
          <cell r="B15" t="str">
            <v>Clark College</v>
          </cell>
        </row>
        <row r="16">
          <cell r="A16" t="str">
            <v>15</v>
          </cell>
          <cell r="B16" t="str">
            <v>Wenatchee Valley College</v>
          </cell>
        </row>
        <row r="17">
          <cell r="A17" t="str">
            <v>16</v>
          </cell>
          <cell r="B17" t="str">
            <v>Yakima Valley Community College</v>
          </cell>
        </row>
        <row r="18">
          <cell r="A18" t="str">
            <v>17</v>
          </cell>
          <cell r="B18" t="str">
            <v>Community Colleges of Spokane</v>
          </cell>
        </row>
        <row r="19">
          <cell r="A19" t="str">
            <v>18</v>
          </cell>
          <cell r="B19" t="str">
            <v>Big Bend Community College</v>
          </cell>
        </row>
        <row r="20">
          <cell r="A20" t="str">
            <v>19</v>
          </cell>
          <cell r="B20" t="str">
            <v>Columbia Basin College</v>
          </cell>
        </row>
        <row r="21">
          <cell r="A21" t="str">
            <v>20</v>
          </cell>
          <cell r="B21" t="str">
            <v>Walla Walla Community College</v>
          </cell>
        </row>
        <row r="22">
          <cell r="A22" t="str">
            <v>21</v>
          </cell>
          <cell r="B22" t="str">
            <v>Whatcom Community College</v>
          </cell>
        </row>
        <row r="23">
          <cell r="A23" t="str">
            <v>22</v>
          </cell>
          <cell r="B23" t="str">
            <v>Tacoma Community College</v>
          </cell>
        </row>
        <row r="24">
          <cell r="A24" t="str">
            <v>23</v>
          </cell>
          <cell r="B24" t="str">
            <v>Edmonds Community College</v>
          </cell>
        </row>
        <row r="25">
          <cell r="A25" t="str">
            <v>24</v>
          </cell>
          <cell r="B25" t="str">
            <v>South Puget Sound Community College</v>
          </cell>
        </row>
        <row r="26">
          <cell r="A26" t="str">
            <v>25</v>
          </cell>
          <cell r="B26" t="str">
            <v>Bellingham Technical College</v>
          </cell>
        </row>
        <row r="27">
          <cell r="A27" t="str">
            <v>26</v>
          </cell>
          <cell r="B27" t="str">
            <v>Lake Washington Technical College</v>
          </cell>
        </row>
        <row r="28">
          <cell r="A28" t="str">
            <v>27</v>
          </cell>
          <cell r="B28" t="str">
            <v>Renton Technical College</v>
          </cell>
        </row>
        <row r="29">
          <cell r="A29" t="str">
            <v>28</v>
          </cell>
          <cell r="B29" t="str">
            <v>Bates Technical College</v>
          </cell>
        </row>
        <row r="30">
          <cell r="A30" t="str">
            <v>29</v>
          </cell>
          <cell r="B30" t="str">
            <v>Clover Park Technical College</v>
          </cell>
        </row>
        <row r="31">
          <cell r="A31" t="str">
            <v>30</v>
          </cell>
          <cell r="B31" t="str">
            <v>Cascadia Community College</v>
          </cell>
        </row>
        <row r="32">
          <cell r="A32" t="str">
            <v>88</v>
          </cell>
          <cell r="B32" t="str">
            <v>Center for Information Services</v>
          </cell>
        </row>
        <row r="33">
          <cell r="A33" t="str">
            <v>89</v>
          </cell>
          <cell r="B33" t="str">
            <v>State Board Office</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FORMAT"/>
      <sheetName val="CSS"/>
    </sheetNames>
    <sheetDataSet>
      <sheetData sheetId="0"/>
      <sheetData sheetId="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Childcare"/>
      <sheetName val="Child-Data"/>
      <sheetName val="Minority"/>
      <sheetName val="Minority-Data"/>
      <sheetName val="Disability"/>
      <sheetName val="Disability-Data"/>
    </sheetNames>
    <sheetDataSet>
      <sheetData sheetId="0" refreshError="1"/>
      <sheetData sheetId="1"/>
      <sheetData sheetId="2" refreshError="1"/>
      <sheetData sheetId="3"/>
      <sheetData sheetId="4" refreshError="1"/>
      <sheetData sheetId="5">
        <row r="1">
          <cell r="A1" t="str">
            <v>COLLEGE</v>
          </cell>
          <cell r="B1" t="str">
            <v>TITLE</v>
          </cell>
          <cell r="C1" t="str">
            <v>CountOfDW_KEY</v>
          </cell>
        </row>
        <row r="2">
          <cell r="A2" t="str">
            <v>010</v>
          </cell>
          <cell r="B2" t="str">
            <v>PENINSULA</v>
          </cell>
          <cell r="C2">
            <v>356</v>
          </cell>
        </row>
        <row r="3">
          <cell r="A3" t="str">
            <v>020</v>
          </cell>
          <cell r="B3" t="str">
            <v>GRAYS HARBOR</v>
          </cell>
          <cell r="C3">
            <v>454</v>
          </cell>
        </row>
        <row r="4">
          <cell r="A4" t="str">
            <v>030</v>
          </cell>
          <cell r="B4" t="str">
            <v>OLYMPIC</v>
          </cell>
          <cell r="C4">
            <v>582</v>
          </cell>
        </row>
        <row r="5">
          <cell r="A5" t="str">
            <v>040</v>
          </cell>
          <cell r="B5" t="str">
            <v>SKAGIT VALLEY</v>
          </cell>
          <cell r="C5">
            <v>332</v>
          </cell>
        </row>
        <row r="6">
          <cell r="A6" t="str">
            <v>050</v>
          </cell>
          <cell r="B6" t="str">
            <v>EVERETT</v>
          </cell>
          <cell r="C6">
            <v>281</v>
          </cell>
        </row>
        <row r="7">
          <cell r="A7" t="str">
            <v>062</v>
          </cell>
          <cell r="B7" t="str">
            <v>SEATTLE CENTRAL</v>
          </cell>
          <cell r="C7">
            <v>356</v>
          </cell>
        </row>
        <row r="8">
          <cell r="A8" t="str">
            <v>063</v>
          </cell>
          <cell r="B8" t="str">
            <v>SEATTLE NORTH</v>
          </cell>
          <cell r="C8">
            <v>297</v>
          </cell>
        </row>
        <row r="9">
          <cell r="A9" t="str">
            <v>064</v>
          </cell>
          <cell r="B9" t="str">
            <v>SEATTLE SOUTH</v>
          </cell>
          <cell r="C9">
            <v>232</v>
          </cell>
        </row>
        <row r="10">
          <cell r="A10" t="str">
            <v>065</v>
          </cell>
          <cell r="B10" t="str">
            <v>SEATTLE VOC INSTITUTE</v>
          </cell>
          <cell r="C10">
            <v>2</v>
          </cell>
        </row>
        <row r="11">
          <cell r="A11" t="str">
            <v>070</v>
          </cell>
          <cell r="B11" t="str">
            <v>SHORELINE</v>
          </cell>
          <cell r="C11">
            <v>325</v>
          </cell>
        </row>
        <row r="12">
          <cell r="A12" t="str">
            <v>080</v>
          </cell>
          <cell r="B12" t="str">
            <v>BELLEVUE</v>
          </cell>
          <cell r="C12">
            <v>717</v>
          </cell>
        </row>
        <row r="13">
          <cell r="A13" t="str">
            <v>090</v>
          </cell>
          <cell r="B13" t="str">
            <v>HIGHLINE</v>
          </cell>
          <cell r="C13">
            <v>1358</v>
          </cell>
        </row>
        <row r="14">
          <cell r="A14" t="str">
            <v>100</v>
          </cell>
          <cell r="B14" t="str">
            <v>GREEN RIVER</v>
          </cell>
          <cell r="C14">
            <v>492</v>
          </cell>
        </row>
        <row r="15">
          <cell r="A15" t="str">
            <v>110</v>
          </cell>
          <cell r="B15" t="str">
            <v>PIERCE DISTRICT</v>
          </cell>
          <cell r="C15">
            <v>547</v>
          </cell>
        </row>
        <row r="16">
          <cell r="A16" t="str">
            <v>121</v>
          </cell>
          <cell r="B16" t="str">
            <v>CENTRALIA</v>
          </cell>
          <cell r="C16">
            <v>338</v>
          </cell>
        </row>
        <row r="17">
          <cell r="A17" t="str">
            <v>130</v>
          </cell>
          <cell r="B17" t="str">
            <v>LOWER COLUMBIA</v>
          </cell>
          <cell r="C17">
            <v>502</v>
          </cell>
        </row>
        <row r="18">
          <cell r="A18" t="str">
            <v>140</v>
          </cell>
          <cell r="B18" t="str">
            <v>CLARK</v>
          </cell>
          <cell r="C18">
            <v>936</v>
          </cell>
        </row>
        <row r="19">
          <cell r="A19" t="str">
            <v>150</v>
          </cell>
          <cell r="B19" t="str">
            <v>WENATCHEE VALLEY</v>
          </cell>
          <cell r="C19">
            <v>190</v>
          </cell>
        </row>
        <row r="20">
          <cell r="A20" t="str">
            <v>160</v>
          </cell>
          <cell r="B20" t="str">
            <v>YAKIMA VALLEY</v>
          </cell>
          <cell r="C20">
            <v>384</v>
          </cell>
        </row>
        <row r="21">
          <cell r="A21" t="str">
            <v>171</v>
          </cell>
          <cell r="B21" t="str">
            <v>SPOKANE COMMUNITY</v>
          </cell>
          <cell r="C21">
            <v>487</v>
          </cell>
        </row>
        <row r="22">
          <cell r="A22" t="str">
            <v>172</v>
          </cell>
          <cell r="B22" t="str">
            <v>SPOKANE FALLS</v>
          </cell>
          <cell r="C22">
            <v>1309</v>
          </cell>
        </row>
        <row r="23">
          <cell r="A23" t="str">
            <v>180</v>
          </cell>
          <cell r="B23" t="str">
            <v>BIG BEND</v>
          </cell>
          <cell r="C23">
            <v>234</v>
          </cell>
        </row>
        <row r="24">
          <cell r="A24" t="str">
            <v>190</v>
          </cell>
          <cell r="B24" t="str">
            <v>COLUMBIA BASIN</v>
          </cell>
          <cell r="C24">
            <v>398</v>
          </cell>
        </row>
        <row r="25">
          <cell r="A25" t="str">
            <v>200</v>
          </cell>
          <cell r="B25" t="str">
            <v>WALLA WALLA</v>
          </cell>
          <cell r="C25">
            <v>261</v>
          </cell>
        </row>
        <row r="26">
          <cell r="A26" t="str">
            <v>210</v>
          </cell>
          <cell r="B26" t="str">
            <v>WHATCOM</v>
          </cell>
          <cell r="C26">
            <v>291</v>
          </cell>
        </row>
        <row r="27">
          <cell r="A27" t="str">
            <v>220</v>
          </cell>
          <cell r="B27" t="str">
            <v>TACOMA</v>
          </cell>
          <cell r="C27">
            <v>617</v>
          </cell>
        </row>
        <row r="28">
          <cell r="A28" t="str">
            <v>230</v>
          </cell>
          <cell r="B28" t="str">
            <v>EDMONDS</v>
          </cell>
          <cell r="C28">
            <v>520</v>
          </cell>
        </row>
        <row r="29">
          <cell r="A29" t="str">
            <v>240</v>
          </cell>
          <cell r="B29" t="str">
            <v>SOUTH PUGET SOUND</v>
          </cell>
          <cell r="C29">
            <v>406</v>
          </cell>
        </row>
        <row r="30">
          <cell r="A30" t="str">
            <v>250</v>
          </cell>
          <cell r="B30" t="str">
            <v>BELLINGHAM</v>
          </cell>
          <cell r="C30">
            <v>260</v>
          </cell>
        </row>
        <row r="31">
          <cell r="A31" t="str">
            <v>260</v>
          </cell>
          <cell r="B31" t="str">
            <v>LAKE WASHINGTON</v>
          </cell>
          <cell r="C31">
            <v>200</v>
          </cell>
        </row>
        <row r="32">
          <cell r="A32" t="str">
            <v>270</v>
          </cell>
          <cell r="B32" t="str">
            <v>RENTON</v>
          </cell>
          <cell r="C32">
            <v>86</v>
          </cell>
        </row>
        <row r="33">
          <cell r="A33" t="str">
            <v>280</v>
          </cell>
          <cell r="B33" t="str">
            <v>BATES</v>
          </cell>
          <cell r="C33">
            <v>542</v>
          </cell>
        </row>
        <row r="34">
          <cell r="A34" t="str">
            <v>290</v>
          </cell>
          <cell r="B34" t="str">
            <v>CLOVER PARK</v>
          </cell>
          <cell r="C34">
            <v>182</v>
          </cell>
        </row>
        <row r="35">
          <cell r="A35" t="str">
            <v>300</v>
          </cell>
          <cell r="B35" t="str">
            <v>CASCADIA</v>
          </cell>
          <cell r="C35">
            <v>26</v>
          </cell>
        </row>
      </sheetData>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INTRO_FIN"/>
      <sheetName val="Exp by Source of Funds"/>
      <sheetName val="Exp Source of funds data"/>
      <sheetName val="Exp Source of Funds"/>
      <sheetName val="Exp by Program"/>
      <sheetName val="Exp by Prog Data"/>
      <sheetName val="Exp by Prog by Dist"/>
      <sheetName val="Operating Fees"/>
      <sheetName val="Exp by Object"/>
    </sheetNames>
    <sheetDataSet>
      <sheetData sheetId="0" refreshError="1"/>
      <sheetData sheetId="1" refreshError="1"/>
      <sheetData sheetId="2" refreshError="1">
        <row r="2">
          <cell r="A2" t="str">
            <v>01</v>
          </cell>
          <cell r="B2">
            <v>7004177.1299999999</v>
          </cell>
          <cell r="C2">
            <v>334816.8</v>
          </cell>
          <cell r="D2">
            <v>1942769</v>
          </cell>
          <cell r="E2">
            <v>143023.51</v>
          </cell>
          <cell r="F2">
            <v>1223011.1499999999</v>
          </cell>
        </row>
        <row r="3">
          <cell r="A3" t="str">
            <v>02</v>
          </cell>
          <cell r="B3">
            <v>7503383.5199999996</v>
          </cell>
          <cell r="C3">
            <v>182754</v>
          </cell>
          <cell r="D3">
            <v>1917927.33</v>
          </cell>
          <cell r="E3">
            <v>16331.45</v>
          </cell>
          <cell r="F3">
            <v>709488.78</v>
          </cell>
        </row>
        <row r="4">
          <cell r="A4" t="str">
            <v>03</v>
          </cell>
          <cell r="B4">
            <v>12933425</v>
          </cell>
          <cell r="C4">
            <v>523522.77</v>
          </cell>
          <cell r="D4">
            <v>4950553.9400000004</v>
          </cell>
          <cell r="E4">
            <v>37212</v>
          </cell>
          <cell r="F4">
            <v>1808158.23</v>
          </cell>
        </row>
        <row r="5">
          <cell r="A5" t="str">
            <v>04</v>
          </cell>
          <cell r="B5">
            <v>11377667</v>
          </cell>
          <cell r="C5">
            <v>723218.71</v>
          </cell>
          <cell r="D5">
            <v>3295727.68</v>
          </cell>
          <cell r="E5">
            <v>0</v>
          </cell>
          <cell r="F5">
            <v>6659001.7000000002</v>
          </cell>
        </row>
        <row r="6">
          <cell r="A6" t="str">
            <v>05</v>
          </cell>
          <cell r="B6">
            <v>13217159</v>
          </cell>
          <cell r="C6">
            <v>955113.61</v>
          </cell>
          <cell r="D6">
            <v>4596076.4400000004</v>
          </cell>
          <cell r="E6">
            <v>6619.01</v>
          </cell>
          <cell r="F6">
            <v>2629334.21</v>
          </cell>
        </row>
        <row r="7">
          <cell r="A7" t="str">
            <v>06</v>
          </cell>
          <cell r="B7">
            <v>47739471.25</v>
          </cell>
          <cell r="C7">
            <v>6639789.54</v>
          </cell>
          <cell r="D7">
            <v>12059091.18</v>
          </cell>
          <cell r="E7">
            <v>0</v>
          </cell>
          <cell r="F7">
            <v>15944625.619999999</v>
          </cell>
        </row>
        <row r="8">
          <cell r="A8" t="str">
            <v>07</v>
          </cell>
          <cell r="B8">
            <v>17352553.969999999</v>
          </cell>
          <cell r="C8">
            <v>1673080.71</v>
          </cell>
          <cell r="D8">
            <v>5547155.4000000004</v>
          </cell>
          <cell r="E8">
            <v>121535.21</v>
          </cell>
          <cell r="F8">
            <v>5459942.4000000004</v>
          </cell>
        </row>
        <row r="9">
          <cell r="A9" t="str">
            <v>08</v>
          </cell>
          <cell r="B9">
            <v>17993596.640000001</v>
          </cell>
          <cell r="C9">
            <v>8010014.6299999999</v>
          </cell>
          <cell r="D9">
            <v>7047242</v>
          </cell>
          <cell r="E9">
            <v>3612.5</v>
          </cell>
          <cell r="F9">
            <v>5391235.6100000003</v>
          </cell>
        </row>
        <row r="10">
          <cell r="A10" t="str">
            <v>09</v>
          </cell>
          <cell r="B10">
            <v>16642831</v>
          </cell>
          <cell r="C10">
            <v>2461363.4900000002</v>
          </cell>
          <cell r="D10">
            <v>5361764.7699999996</v>
          </cell>
          <cell r="E10">
            <v>82151.11</v>
          </cell>
          <cell r="F10">
            <v>2248636.85</v>
          </cell>
        </row>
        <row r="11">
          <cell r="A11" t="str">
            <v>10</v>
          </cell>
          <cell r="B11">
            <v>16465008.59</v>
          </cell>
          <cell r="C11">
            <v>1972413.5</v>
          </cell>
          <cell r="D11">
            <v>4623680.6100000003</v>
          </cell>
          <cell r="E11">
            <v>15554.8</v>
          </cell>
          <cell r="F11">
            <v>7603939.8399999999</v>
          </cell>
        </row>
        <row r="12">
          <cell r="A12" t="str">
            <v>11</v>
          </cell>
          <cell r="B12">
            <v>13971989.51</v>
          </cell>
          <cell r="C12">
            <v>2243347.6</v>
          </cell>
          <cell r="D12">
            <v>5529169.4000000004</v>
          </cell>
          <cell r="E12">
            <v>174376.28</v>
          </cell>
          <cell r="F12">
            <v>5934480.71</v>
          </cell>
        </row>
        <row r="13">
          <cell r="A13" t="str">
            <v>12</v>
          </cell>
          <cell r="B13">
            <v>7722760.4800000004</v>
          </cell>
          <cell r="C13">
            <v>427678.11</v>
          </cell>
          <cell r="D13">
            <v>1915487.97</v>
          </cell>
          <cell r="E13">
            <v>16946.259999999998</v>
          </cell>
          <cell r="F13">
            <v>1719306.95</v>
          </cell>
        </row>
        <row r="14">
          <cell r="A14" t="str">
            <v>13</v>
          </cell>
          <cell r="B14">
            <v>8720599</v>
          </cell>
          <cell r="C14">
            <v>810661.59</v>
          </cell>
          <cell r="D14">
            <v>2585946.9900000002</v>
          </cell>
          <cell r="E14">
            <v>25586.02</v>
          </cell>
          <cell r="F14">
            <v>2890476.43</v>
          </cell>
        </row>
        <row r="15">
          <cell r="A15" t="str">
            <v>14</v>
          </cell>
          <cell r="B15">
            <v>17630968.489999998</v>
          </cell>
          <cell r="C15">
            <v>1787678.44</v>
          </cell>
          <cell r="D15">
            <v>6018000</v>
          </cell>
          <cell r="E15">
            <v>0</v>
          </cell>
          <cell r="F15">
            <v>2415785.16</v>
          </cell>
        </row>
        <row r="16">
          <cell r="A16" t="str">
            <v>15</v>
          </cell>
          <cell r="B16">
            <v>8490147.3200000003</v>
          </cell>
          <cell r="C16">
            <v>315657.98</v>
          </cell>
          <cell r="D16">
            <v>2186223.44</v>
          </cell>
          <cell r="E16">
            <v>4107.49</v>
          </cell>
          <cell r="F16">
            <v>1025960.55</v>
          </cell>
        </row>
        <row r="17">
          <cell r="A17" t="str">
            <v>16</v>
          </cell>
          <cell r="B17">
            <v>12883056.609999999</v>
          </cell>
          <cell r="C17">
            <v>1083064.99</v>
          </cell>
          <cell r="D17">
            <v>4092327.1</v>
          </cell>
          <cell r="E17">
            <v>0</v>
          </cell>
          <cell r="F17">
            <v>1755477.29</v>
          </cell>
        </row>
        <row r="18">
          <cell r="A18" t="str">
            <v>17</v>
          </cell>
          <cell r="B18">
            <v>41336589</v>
          </cell>
          <cell r="C18">
            <v>2877279.53</v>
          </cell>
          <cell r="D18">
            <v>12097878.34</v>
          </cell>
          <cell r="E18">
            <v>105617.38</v>
          </cell>
          <cell r="F18">
            <v>11429318.43</v>
          </cell>
        </row>
        <row r="19">
          <cell r="A19" t="str">
            <v>18</v>
          </cell>
          <cell r="B19">
            <v>6823956.4299999997</v>
          </cell>
          <cell r="C19">
            <v>265853.87</v>
          </cell>
          <cell r="D19">
            <v>1457828.58</v>
          </cell>
          <cell r="E19">
            <v>17305.86</v>
          </cell>
          <cell r="F19">
            <v>1785391.51</v>
          </cell>
        </row>
        <row r="20">
          <cell r="A20" t="str">
            <v>19</v>
          </cell>
          <cell r="B20">
            <v>13532061.9</v>
          </cell>
          <cell r="C20">
            <v>698889.31</v>
          </cell>
          <cell r="D20">
            <v>4349956.26</v>
          </cell>
          <cell r="E20">
            <v>66047.710000000006</v>
          </cell>
          <cell r="F20">
            <v>3025469.1</v>
          </cell>
        </row>
        <row r="21">
          <cell r="A21" t="str">
            <v>20</v>
          </cell>
          <cell r="B21">
            <v>11058265.390000001</v>
          </cell>
          <cell r="C21">
            <v>1613874.33</v>
          </cell>
          <cell r="D21">
            <v>2945500</v>
          </cell>
          <cell r="E21">
            <v>2654.8</v>
          </cell>
          <cell r="F21">
            <v>1457609.9</v>
          </cell>
        </row>
        <row r="22">
          <cell r="A22" t="str">
            <v>21</v>
          </cell>
          <cell r="B22">
            <v>6691942.8799999999</v>
          </cell>
          <cell r="C22">
            <v>1652730.29</v>
          </cell>
          <cell r="D22">
            <v>2247261</v>
          </cell>
          <cell r="E22">
            <v>1601.65</v>
          </cell>
          <cell r="F22">
            <v>962091.01</v>
          </cell>
        </row>
        <row r="23">
          <cell r="A23" t="str">
            <v>22</v>
          </cell>
          <cell r="B23">
            <v>13269696.970000001</v>
          </cell>
          <cell r="C23">
            <v>1011448.33</v>
          </cell>
          <cell r="D23">
            <v>4510187.2300000004</v>
          </cell>
          <cell r="E23">
            <v>0</v>
          </cell>
          <cell r="F23">
            <v>2926780.72</v>
          </cell>
        </row>
        <row r="24">
          <cell r="A24" t="str">
            <v>23</v>
          </cell>
          <cell r="B24">
            <v>14425824</v>
          </cell>
          <cell r="C24">
            <v>3223041.28</v>
          </cell>
          <cell r="D24">
            <v>4249752.66</v>
          </cell>
          <cell r="E24">
            <v>12796.57</v>
          </cell>
          <cell r="F24">
            <v>9212721.9100000001</v>
          </cell>
        </row>
        <row r="25">
          <cell r="A25" t="str">
            <v>24</v>
          </cell>
          <cell r="B25">
            <v>10072738.48</v>
          </cell>
          <cell r="C25">
            <v>542589.26</v>
          </cell>
          <cell r="D25">
            <v>3430908.18</v>
          </cell>
          <cell r="E25">
            <v>126249.64</v>
          </cell>
          <cell r="F25">
            <v>2747988.65</v>
          </cell>
        </row>
        <row r="26">
          <cell r="A26" t="str">
            <v>25</v>
          </cell>
          <cell r="B26">
            <v>5982028</v>
          </cell>
          <cell r="C26">
            <v>533927.07999999996</v>
          </cell>
          <cell r="D26">
            <v>1710036.8</v>
          </cell>
          <cell r="E26">
            <v>12032.35</v>
          </cell>
          <cell r="F26">
            <v>337225.52</v>
          </cell>
        </row>
        <row r="27">
          <cell r="A27" t="str">
            <v>26</v>
          </cell>
          <cell r="B27">
            <v>9620895</v>
          </cell>
          <cell r="C27">
            <v>1644352.4</v>
          </cell>
          <cell r="D27">
            <v>2271635.19</v>
          </cell>
          <cell r="E27">
            <v>29113.41</v>
          </cell>
          <cell r="F27">
            <v>1011328.41</v>
          </cell>
        </row>
        <row r="28">
          <cell r="A28" t="str">
            <v>27</v>
          </cell>
          <cell r="B28">
            <v>12007845.640000001</v>
          </cell>
          <cell r="C28">
            <v>346802.1</v>
          </cell>
          <cell r="D28">
            <v>2921630.87</v>
          </cell>
          <cell r="E28">
            <v>0</v>
          </cell>
          <cell r="F28">
            <v>1691979.53</v>
          </cell>
        </row>
        <row r="29">
          <cell r="A29" t="str">
            <v>28</v>
          </cell>
          <cell r="B29">
            <v>15783915</v>
          </cell>
          <cell r="C29">
            <v>1812982.23</v>
          </cell>
          <cell r="D29">
            <v>2112789.61</v>
          </cell>
          <cell r="E29">
            <v>0</v>
          </cell>
          <cell r="F29">
            <v>3623051.33</v>
          </cell>
        </row>
        <row r="30">
          <cell r="A30" t="str">
            <v>29</v>
          </cell>
          <cell r="B30">
            <v>14761837.609999999</v>
          </cell>
          <cell r="C30">
            <v>2729798.3</v>
          </cell>
          <cell r="D30">
            <v>3666473.76</v>
          </cell>
          <cell r="E30">
            <v>0</v>
          </cell>
          <cell r="F30">
            <v>856281.67</v>
          </cell>
        </row>
      </sheetData>
      <sheetData sheetId="3" refreshError="1"/>
      <sheetData sheetId="4" refreshError="1"/>
      <sheetData sheetId="5" refreshError="1">
        <row r="2">
          <cell r="A2" t="str">
            <v>01</v>
          </cell>
          <cell r="B2">
            <v>4785696.99</v>
          </cell>
          <cell r="C2">
            <v>399416.01</v>
          </cell>
          <cell r="D2">
            <v>404986.2</v>
          </cell>
          <cell r="E2">
            <v>1315580.44</v>
          </cell>
          <cell r="F2">
            <v>1323546.26</v>
          </cell>
          <cell r="G2">
            <v>860743.74</v>
          </cell>
        </row>
        <row r="3">
          <cell r="A3" t="str">
            <v>02</v>
          </cell>
          <cell r="B3">
            <v>4320571.34</v>
          </cell>
          <cell r="C3">
            <v>428179.74</v>
          </cell>
          <cell r="D3">
            <v>342868.92</v>
          </cell>
          <cell r="E3">
            <v>1535438.26</v>
          </cell>
          <cell r="F3">
            <v>1891235.69</v>
          </cell>
          <cell r="G3">
            <v>919348.35</v>
          </cell>
        </row>
        <row r="4">
          <cell r="A4" t="str">
            <v>03</v>
          </cell>
          <cell r="B4">
            <v>9760990.4199999999</v>
          </cell>
          <cell r="C4">
            <v>345109.24</v>
          </cell>
          <cell r="D4">
            <v>761916.31</v>
          </cell>
          <cell r="E4">
            <v>2448246.6</v>
          </cell>
          <cell r="F4">
            <v>2982709.73</v>
          </cell>
          <cell r="G4">
            <v>1622218.64</v>
          </cell>
        </row>
        <row r="5">
          <cell r="A5" t="str">
            <v>04</v>
          </cell>
          <cell r="B5">
            <v>7991307.5800000001</v>
          </cell>
          <cell r="C5">
            <v>365045.36</v>
          </cell>
          <cell r="D5">
            <v>638860.47</v>
          </cell>
          <cell r="E5">
            <v>2023882.29</v>
          </cell>
          <cell r="F5">
            <v>2093815.87</v>
          </cell>
          <cell r="G5">
            <v>1560483.11</v>
          </cell>
        </row>
        <row r="6">
          <cell r="A6" t="str">
            <v>05</v>
          </cell>
          <cell r="B6">
            <v>10047544.109999999</v>
          </cell>
          <cell r="C6">
            <v>635543.32999999996</v>
          </cell>
          <cell r="D6">
            <v>811023.32</v>
          </cell>
          <cell r="E6">
            <v>2014455.7</v>
          </cell>
          <cell r="F6">
            <v>2697762.83</v>
          </cell>
          <cell r="G6">
            <v>1613525.16</v>
          </cell>
        </row>
        <row r="7">
          <cell r="A7" t="str">
            <v>06</v>
          </cell>
          <cell r="B7">
            <v>33070505.850000001</v>
          </cell>
          <cell r="C7">
            <v>603624.52</v>
          </cell>
          <cell r="D7">
            <v>1893124.6</v>
          </cell>
          <cell r="E7">
            <v>7730191.7699999996</v>
          </cell>
          <cell r="F7">
            <v>9564692.2799999993</v>
          </cell>
          <cell r="G7">
            <v>6936423.4100000001</v>
          </cell>
        </row>
        <row r="8">
          <cell r="A8" t="str">
            <v>07</v>
          </cell>
          <cell r="B8">
            <v>12919503.08</v>
          </cell>
          <cell r="C8">
            <v>686697.61</v>
          </cell>
          <cell r="D8">
            <v>1011558.36</v>
          </cell>
          <cell r="E8">
            <v>2217025.02</v>
          </cell>
          <cell r="F8">
            <v>3963993.42</v>
          </cell>
          <cell r="G8">
            <v>2222467.09</v>
          </cell>
        </row>
        <row r="9">
          <cell r="A9" t="str">
            <v>08</v>
          </cell>
          <cell r="B9">
            <v>13346860.439999999</v>
          </cell>
          <cell r="C9">
            <v>337722.82</v>
          </cell>
          <cell r="D9">
            <v>954060.61</v>
          </cell>
          <cell r="E9">
            <v>3473048.82</v>
          </cell>
          <cell r="F9">
            <v>4090500.59</v>
          </cell>
          <cell r="G9">
            <v>2842257.86</v>
          </cell>
        </row>
        <row r="10">
          <cell r="A10" t="str">
            <v>09</v>
          </cell>
          <cell r="B10">
            <v>11897299.939999999</v>
          </cell>
          <cell r="C10">
            <v>399293.97</v>
          </cell>
          <cell r="D10">
            <v>958338.23</v>
          </cell>
          <cell r="E10">
            <v>2830885.67</v>
          </cell>
          <cell r="F10">
            <v>3233254.86</v>
          </cell>
          <cell r="G10">
            <v>2767674.21</v>
          </cell>
        </row>
        <row r="11">
          <cell r="A11" t="str">
            <v>10</v>
          </cell>
          <cell r="B11">
            <v>9789863.8499999996</v>
          </cell>
          <cell r="C11">
            <v>1573971.82</v>
          </cell>
          <cell r="D11">
            <v>595348.37</v>
          </cell>
          <cell r="E11">
            <v>2442298.69</v>
          </cell>
          <cell r="F11">
            <v>4397862.47</v>
          </cell>
          <cell r="G11">
            <v>2304898.7999999998</v>
          </cell>
        </row>
        <row r="12">
          <cell r="A12" t="str">
            <v>11</v>
          </cell>
          <cell r="B12">
            <v>10293750.039999999</v>
          </cell>
          <cell r="C12">
            <v>904322.36</v>
          </cell>
          <cell r="D12">
            <v>906130.26</v>
          </cell>
          <cell r="E12">
            <v>2657114.9</v>
          </cell>
          <cell r="F12">
            <v>3093881.77</v>
          </cell>
          <cell r="G12">
            <v>1820335.86</v>
          </cell>
        </row>
        <row r="13">
          <cell r="A13" t="str">
            <v>12</v>
          </cell>
          <cell r="B13">
            <v>5115078.33</v>
          </cell>
          <cell r="C13">
            <v>309515.02</v>
          </cell>
          <cell r="D13">
            <v>349493.6</v>
          </cell>
          <cell r="E13">
            <v>1156926.23</v>
          </cell>
          <cell r="F13">
            <v>1738073.55</v>
          </cell>
          <cell r="G13">
            <v>986107.98</v>
          </cell>
        </row>
        <row r="14">
          <cell r="A14" t="str">
            <v>13</v>
          </cell>
          <cell r="B14">
            <v>5552489.4400000004</v>
          </cell>
          <cell r="C14">
            <v>585582.69999999995</v>
          </cell>
          <cell r="D14">
            <v>296397.59999999998</v>
          </cell>
          <cell r="E14">
            <v>1233040.3600000001</v>
          </cell>
          <cell r="F14">
            <v>2277508.09</v>
          </cell>
          <cell r="G14">
            <v>1387113.82</v>
          </cell>
        </row>
        <row r="15">
          <cell r="A15" t="str">
            <v>14</v>
          </cell>
          <cell r="B15">
            <v>13594200.77</v>
          </cell>
          <cell r="C15">
            <v>851843.55</v>
          </cell>
          <cell r="D15">
            <v>786101.41</v>
          </cell>
          <cell r="E15">
            <v>2674226.2400000002</v>
          </cell>
          <cell r="F15">
            <v>3239081.98</v>
          </cell>
          <cell r="G15">
            <v>2503514.54</v>
          </cell>
        </row>
        <row r="16">
          <cell r="A16" t="str">
            <v>15</v>
          </cell>
          <cell r="B16">
            <v>5287603.97</v>
          </cell>
          <cell r="C16">
            <v>384423.62</v>
          </cell>
          <cell r="D16">
            <v>419518.57</v>
          </cell>
          <cell r="E16">
            <v>1424303.9</v>
          </cell>
          <cell r="F16">
            <v>1972673.08</v>
          </cell>
          <cell r="G16">
            <v>1191955.1100000001</v>
          </cell>
        </row>
        <row r="17">
          <cell r="A17" t="str">
            <v>16</v>
          </cell>
          <cell r="B17">
            <v>9160459.9800000004</v>
          </cell>
          <cell r="C17">
            <v>521094.19</v>
          </cell>
          <cell r="D17">
            <v>560127.02</v>
          </cell>
          <cell r="E17">
            <v>2082381.62</v>
          </cell>
          <cell r="F17">
            <v>2797518.83</v>
          </cell>
          <cell r="G17">
            <v>1853802.07</v>
          </cell>
        </row>
        <row r="18">
          <cell r="A18" t="str">
            <v>17</v>
          </cell>
          <cell r="B18">
            <v>30032819.300000001</v>
          </cell>
          <cell r="C18">
            <v>604681.59</v>
          </cell>
          <cell r="D18">
            <v>2106720.9300000002</v>
          </cell>
          <cell r="E18">
            <v>7153258.1100000003</v>
          </cell>
          <cell r="F18">
            <v>7111307</v>
          </cell>
          <cell r="G18">
            <v>6531297.79</v>
          </cell>
        </row>
        <row r="19">
          <cell r="A19" t="str">
            <v>18</v>
          </cell>
          <cell r="B19">
            <v>4016969.19</v>
          </cell>
          <cell r="C19">
            <v>191629.58</v>
          </cell>
          <cell r="D19">
            <v>349327.89</v>
          </cell>
          <cell r="E19">
            <v>903660.64</v>
          </cell>
          <cell r="F19">
            <v>1531767.03</v>
          </cell>
          <cell r="G19">
            <v>1305736.54</v>
          </cell>
        </row>
        <row r="20">
          <cell r="A20" t="str">
            <v>19</v>
          </cell>
          <cell r="B20">
            <v>10386343.130000001</v>
          </cell>
          <cell r="C20">
            <v>220870.26</v>
          </cell>
          <cell r="D20">
            <v>600303.88</v>
          </cell>
          <cell r="E20">
            <v>2174543.81</v>
          </cell>
          <cell r="F20">
            <v>2671793.37</v>
          </cell>
          <cell r="G20">
            <v>1894211.42</v>
          </cell>
        </row>
        <row r="21">
          <cell r="A21" t="str">
            <v>20</v>
          </cell>
          <cell r="B21">
            <v>7524535.7199999997</v>
          </cell>
          <cell r="C21">
            <v>647256.72</v>
          </cell>
          <cell r="D21">
            <v>720333.08</v>
          </cell>
          <cell r="E21">
            <v>1901810.21</v>
          </cell>
          <cell r="F21">
            <v>2204564.19</v>
          </cell>
          <cell r="G21">
            <v>1007920.27</v>
          </cell>
        </row>
        <row r="22">
          <cell r="A22" t="str">
            <v>21</v>
          </cell>
          <cell r="B22">
            <v>3979306.47</v>
          </cell>
          <cell r="C22">
            <v>350645.97</v>
          </cell>
          <cell r="D22">
            <v>362667.31</v>
          </cell>
          <cell r="E22">
            <v>1330848.4099999999</v>
          </cell>
          <cell r="F22">
            <v>1900889.1</v>
          </cell>
          <cell r="G22">
            <v>1016448.27</v>
          </cell>
        </row>
        <row r="23">
          <cell r="A23" t="str">
            <v>22</v>
          </cell>
          <cell r="B23">
            <v>8448619.2400000002</v>
          </cell>
          <cell r="C23">
            <v>904740</v>
          </cell>
          <cell r="D23">
            <v>767962.26</v>
          </cell>
          <cell r="E23">
            <v>2277711</v>
          </cell>
          <cell r="F23">
            <v>3329876.09</v>
          </cell>
          <cell r="G23">
            <v>2050975.61</v>
          </cell>
        </row>
        <row r="24">
          <cell r="A24" t="str">
            <v>23</v>
          </cell>
          <cell r="B24">
            <v>9434263.3200000003</v>
          </cell>
          <cell r="C24">
            <v>692963.21</v>
          </cell>
          <cell r="D24">
            <v>819385.34</v>
          </cell>
          <cell r="E24">
            <v>2155417.87</v>
          </cell>
          <cell r="F24">
            <v>3018769.75</v>
          </cell>
          <cell r="G24">
            <v>2567573.7400000002</v>
          </cell>
        </row>
        <row r="25">
          <cell r="A25" t="str">
            <v>24</v>
          </cell>
          <cell r="B25">
            <v>7006091.3399999999</v>
          </cell>
          <cell r="C25">
            <v>455430.02</v>
          </cell>
          <cell r="D25">
            <v>442726.19</v>
          </cell>
          <cell r="E25">
            <v>1712065.48</v>
          </cell>
          <cell r="F25">
            <v>2323121.58</v>
          </cell>
          <cell r="G25">
            <v>1690461.69</v>
          </cell>
        </row>
        <row r="26">
          <cell r="A26" t="str">
            <v>25</v>
          </cell>
          <cell r="B26">
            <v>3707981.51</v>
          </cell>
          <cell r="C26">
            <v>382716.27</v>
          </cell>
          <cell r="D26">
            <v>260338.14</v>
          </cell>
          <cell r="E26">
            <v>1016373.65</v>
          </cell>
          <cell r="F26">
            <v>1489096.09</v>
          </cell>
          <cell r="G26">
            <v>847591.49</v>
          </cell>
        </row>
        <row r="27">
          <cell r="A27" t="str">
            <v>26</v>
          </cell>
          <cell r="B27">
            <v>5427398.1900000004</v>
          </cell>
          <cell r="C27">
            <v>915515.74</v>
          </cell>
          <cell r="D27">
            <v>252053.5</v>
          </cell>
          <cell r="E27">
            <v>1375769.92</v>
          </cell>
          <cell r="F27">
            <v>2632967.4700000002</v>
          </cell>
          <cell r="G27">
            <v>1317938.78</v>
          </cell>
        </row>
        <row r="28">
          <cell r="A28" t="str">
            <v>27</v>
          </cell>
          <cell r="B28">
            <v>7687419.8200000003</v>
          </cell>
          <cell r="C28">
            <v>957137.11</v>
          </cell>
          <cell r="D28">
            <v>194100.89</v>
          </cell>
          <cell r="E28">
            <v>1459713.79</v>
          </cell>
          <cell r="F28">
            <v>2860288.97</v>
          </cell>
          <cell r="G28">
            <v>1770815.93</v>
          </cell>
        </row>
        <row r="29">
          <cell r="A29" t="str">
            <v>28</v>
          </cell>
          <cell r="B29">
            <v>9594410.2400000002</v>
          </cell>
          <cell r="C29">
            <v>1253099.8799999999</v>
          </cell>
          <cell r="D29">
            <v>235905.83</v>
          </cell>
          <cell r="E29">
            <v>1645691.34</v>
          </cell>
          <cell r="F29">
            <v>3301303.88</v>
          </cell>
          <cell r="G29">
            <v>1866293.44</v>
          </cell>
        </row>
        <row r="30">
          <cell r="A30" t="str">
            <v>29</v>
          </cell>
          <cell r="B30">
            <v>10600514.029999999</v>
          </cell>
          <cell r="C30">
            <v>1385460.88</v>
          </cell>
          <cell r="D30">
            <v>415214.36</v>
          </cell>
          <cell r="E30">
            <v>1266746.26</v>
          </cell>
          <cell r="F30">
            <v>3224191.7</v>
          </cell>
          <cell r="G30">
            <v>1536184.14</v>
          </cell>
        </row>
      </sheetData>
      <sheetData sheetId="6" refreshError="1"/>
      <sheetData sheetId="7" refreshError="1"/>
      <sheetData sheetId="8"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INTRO_FIN"/>
      <sheetName val="Exp by Source of Funds"/>
      <sheetName val="Exp Source of funds data"/>
      <sheetName val="Exp Source of Funds"/>
      <sheetName val="Exp by Program"/>
      <sheetName val="Exp by Prog Data"/>
      <sheetName val="Exp by Prog by Dist"/>
      <sheetName val="Operating Fees"/>
      <sheetName val="Exp by Object"/>
    </sheetNames>
    <sheetDataSet>
      <sheetData sheetId="0" refreshError="1"/>
      <sheetData sheetId="1" refreshError="1"/>
      <sheetData sheetId="2" refreshError="1">
        <row r="2">
          <cell r="A2" t="str">
            <v>01</v>
          </cell>
          <cell r="B2">
            <v>7004177.1299999999</v>
          </cell>
          <cell r="C2">
            <v>334816.8</v>
          </cell>
          <cell r="D2">
            <v>1942769</v>
          </cell>
          <cell r="E2">
            <v>143023.51</v>
          </cell>
          <cell r="F2">
            <v>1223011.1499999999</v>
          </cell>
        </row>
        <row r="3">
          <cell r="A3" t="str">
            <v>02</v>
          </cell>
          <cell r="B3">
            <v>7503383.5199999996</v>
          </cell>
          <cell r="C3">
            <v>182754</v>
          </cell>
          <cell r="D3">
            <v>1917927.33</v>
          </cell>
          <cell r="E3">
            <v>16331.45</v>
          </cell>
          <cell r="F3">
            <v>709488.78</v>
          </cell>
        </row>
        <row r="4">
          <cell r="A4" t="str">
            <v>03</v>
          </cell>
          <cell r="B4">
            <v>12933425</v>
          </cell>
          <cell r="C4">
            <v>523522.77</v>
          </cell>
          <cell r="D4">
            <v>4950553.9400000004</v>
          </cell>
          <cell r="E4">
            <v>37212</v>
          </cell>
          <cell r="F4">
            <v>1808158.23</v>
          </cell>
        </row>
        <row r="5">
          <cell r="A5" t="str">
            <v>04</v>
          </cell>
          <cell r="B5">
            <v>11377667</v>
          </cell>
          <cell r="C5">
            <v>723218.71</v>
          </cell>
          <cell r="D5">
            <v>3295727.68</v>
          </cell>
          <cell r="E5">
            <v>0</v>
          </cell>
          <cell r="F5">
            <v>6659001.7000000002</v>
          </cell>
        </row>
        <row r="6">
          <cell r="A6" t="str">
            <v>05</v>
          </cell>
          <cell r="B6">
            <v>13217159</v>
          </cell>
          <cell r="C6">
            <v>955113.61</v>
          </cell>
          <cell r="D6">
            <v>4596076.4400000004</v>
          </cell>
          <cell r="E6">
            <v>6619.01</v>
          </cell>
          <cell r="F6">
            <v>2629334.21</v>
          </cell>
        </row>
        <row r="7">
          <cell r="A7" t="str">
            <v>06</v>
          </cell>
          <cell r="B7">
            <v>47739471.25</v>
          </cell>
          <cell r="C7">
            <v>6639789.54</v>
          </cell>
          <cell r="D7">
            <v>12059091.18</v>
          </cell>
          <cell r="E7">
            <v>0</v>
          </cell>
          <cell r="F7">
            <v>15944625.619999999</v>
          </cell>
        </row>
        <row r="8">
          <cell r="A8" t="str">
            <v>07</v>
          </cell>
          <cell r="B8">
            <v>17352553.969999999</v>
          </cell>
          <cell r="C8">
            <v>1673080.71</v>
          </cell>
          <cell r="D8">
            <v>5547155.4000000004</v>
          </cell>
          <cell r="E8">
            <v>121535.21</v>
          </cell>
          <cell r="F8">
            <v>5459942.4000000004</v>
          </cell>
        </row>
        <row r="9">
          <cell r="A9" t="str">
            <v>08</v>
          </cell>
          <cell r="B9">
            <v>17993596.640000001</v>
          </cell>
          <cell r="C9">
            <v>8010014.6299999999</v>
          </cell>
          <cell r="D9">
            <v>7047242</v>
          </cell>
          <cell r="E9">
            <v>3612.5</v>
          </cell>
          <cell r="F9">
            <v>5391235.6100000003</v>
          </cell>
        </row>
        <row r="10">
          <cell r="A10" t="str">
            <v>09</v>
          </cell>
          <cell r="B10">
            <v>16642831</v>
          </cell>
          <cell r="C10">
            <v>2461363.4900000002</v>
          </cell>
          <cell r="D10">
            <v>5361764.7699999996</v>
          </cell>
          <cell r="E10">
            <v>82151.11</v>
          </cell>
          <cell r="F10">
            <v>2248636.85</v>
          </cell>
        </row>
        <row r="11">
          <cell r="A11" t="str">
            <v>10</v>
          </cell>
          <cell r="B11">
            <v>16465008.59</v>
          </cell>
          <cell r="C11">
            <v>1972413.5</v>
          </cell>
          <cell r="D11">
            <v>4623680.6100000003</v>
          </cell>
          <cell r="E11">
            <v>15554.8</v>
          </cell>
          <cell r="F11">
            <v>7603939.8399999999</v>
          </cell>
        </row>
        <row r="12">
          <cell r="A12" t="str">
            <v>11</v>
          </cell>
          <cell r="B12">
            <v>13971989.51</v>
          </cell>
          <cell r="C12">
            <v>2243347.6</v>
          </cell>
          <cell r="D12">
            <v>5529169.4000000004</v>
          </cell>
          <cell r="E12">
            <v>174376.28</v>
          </cell>
          <cell r="F12">
            <v>5934480.71</v>
          </cell>
        </row>
        <row r="13">
          <cell r="A13" t="str">
            <v>12</v>
          </cell>
          <cell r="B13">
            <v>7722760.4800000004</v>
          </cell>
          <cell r="C13">
            <v>427678.11</v>
          </cell>
          <cell r="D13">
            <v>1915487.97</v>
          </cell>
          <cell r="E13">
            <v>16946.259999999998</v>
          </cell>
          <cell r="F13">
            <v>1719306.95</v>
          </cell>
        </row>
        <row r="14">
          <cell r="A14" t="str">
            <v>13</v>
          </cell>
          <cell r="B14">
            <v>8720599</v>
          </cell>
          <cell r="C14">
            <v>810661.59</v>
          </cell>
          <cell r="D14">
            <v>2585946.9900000002</v>
          </cell>
          <cell r="E14">
            <v>25586.02</v>
          </cell>
          <cell r="F14">
            <v>2890476.43</v>
          </cell>
        </row>
        <row r="15">
          <cell r="A15" t="str">
            <v>14</v>
          </cell>
          <cell r="B15">
            <v>17630968.489999998</v>
          </cell>
          <cell r="C15">
            <v>1787678.44</v>
          </cell>
          <cell r="D15">
            <v>6018000</v>
          </cell>
          <cell r="E15">
            <v>0</v>
          </cell>
          <cell r="F15">
            <v>2415785.16</v>
          </cell>
        </row>
        <row r="16">
          <cell r="A16" t="str">
            <v>15</v>
          </cell>
          <cell r="B16">
            <v>8490147.3200000003</v>
          </cell>
          <cell r="C16">
            <v>315657.98</v>
          </cell>
          <cell r="D16">
            <v>2186223.44</v>
          </cell>
          <cell r="E16">
            <v>4107.49</v>
          </cell>
          <cell r="F16">
            <v>1025960.55</v>
          </cell>
        </row>
        <row r="17">
          <cell r="A17" t="str">
            <v>16</v>
          </cell>
          <cell r="B17">
            <v>12883056.609999999</v>
          </cell>
          <cell r="C17">
            <v>1083064.99</v>
          </cell>
          <cell r="D17">
            <v>4092327.1</v>
          </cell>
          <cell r="E17">
            <v>0</v>
          </cell>
          <cell r="F17">
            <v>1755477.29</v>
          </cell>
        </row>
        <row r="18">
          <cell r="A18" t="str">
            <v>17</v>
          </cell>
          <cell r="B18">
            <v>41336589</v>
          </cell>
          <cell r="C18">
            <v>2877279.53</v>
          </cell>
          <cell r="D18">
            <v>12097878.34</v>
          </cell>
          <cell r="E18">
            <v>105617.38</v>
          </cell>
          <cell r="F18">
            <v>11429318.43</v>
          </cell>
        </row>
        <row r="19">
          <cell r="A19" t="str">
            <v>18</v>
          </cell>
          <cell r="B19">
            <v>6823956.4299999997</v>
          </cell>
          <cell r="C19">
            <v>265853.87</v>
          </cell>
          <cell r="D19">
            <v>1457828.58</v>
          </cell>
          <cell r="E19">
            <v>17305.86</v>
          </cell>
          <cell r="F19">
            <v>1785391.51</v>
          </cell>
        </row>
        <row r="20">
          <cell r="A20" t="str">
            <v>19</v>
          </cell>
          <cell r="B20">
            <v>13532061.9</v>
          </cell>
          <cell r="C20">
            <v>698889.31</v>
          </cell>
          <cell r="D20">
            <v>4349956.26</v>
          </cell>
          <cell r="E20">
            <v>66047.710000000006</v>
          </cell>
          <cell r="F20">
            <v>3025469.1</v>
          </cell>
        </row>
        <row r="21">
          <cell r="A21" t="str">
            <v>20</v>
          </cell>
          <cell r="B21">
            <v>11058265.390000001</v>
          </cell>
          <cell r="C21">
            <v>1613874.33</v>
          </cell>
          <cell r="D21">
            <v>2945500</v>
          </cell>
          <cell r="E21">
            <v>2654.8</v>
          </cell>
          <cell r="F21">
            <v>1457609.9</v>
          </cell>
        </row>
        <row r="22">
          <cell r="A22" t="str">
            <v>21</v>
          </cell>
          <cell r="B22">
            <v>6691942.8799999999</v>
          </cell>
          <cell r="C22">
            <v>1652730.29</v>
          </cell>
          <cell r="D22">
            <v>2247261</v>
          </cell>
          <cell r="E22">
            <v>1601.65</v>
          </cell>
          <cell r="F22">
            <v>962091.01</v>
          </cell>
        </row>
        <row r="23">
          <cell r="A23" t="str">
            <v>22</v>
          </cell>
          <cell r="B23">
            <v>13269696.970000001</v>
          </cell>
          <cell r="C23">
            <v>1011448.33</v>
          </cell>
          <cell r="D23">
            <v>4510187.2300000004</v>
          </cell>
          <cell r="E23">
            <v>0</v>
          </cell>
          <cell r="F23">
            <v>2926780.72</v>
          </cell>
        </row>
        <row r="24">
          <cell r="A24" t="str">
            <v>23</v>
          </cell>
          <cell r="B24">
            <v>14425824</v>
          </cell>
          <cell r="C24">
            <v>3223041.28</v>
          </cell>
          <cell r="D24">
            <v>4249752.66</v>
          </cell>
          <cell r="E24">
            <v>12796.57</v>
          </cell>
          <cell r="F24">
            <v>9212721.9100000001</v>
          </cell>
        </row>
        <row r="25">
          <cell r="A25" t="str">
            <v>24</v>
          </cell>
          <cell r="B25">
            <v>10072738.48</v>
          </cell>
          <cell r="C25">
            <v>542589.26</v>
          </cell>
          <cell r="D25">
            <v>3430908.18</v>
          </cell>
          <cell r="E25">
            <v>126249.64</v>
          </cell>
          <cell r="F25">
            <v>2747988.65</v>
          </cell>
        </row>
        <row r="26">
          <cell r="A26" t="str">
            <v>25</v>
          </cell>
          <cell r="B26">
            <v>5982028</v>
          </cell>
          <cell r="C26">
            <v>533927.07999999996</v>
          </cell>
          <cell r="D26">
            <v>1710036.8</v>
          </cell>
          <cell r="E26">
            <v>12032.35</v>
          </cell>
          <cell r="F26">
            <v>337225.52</v>
          </cell>
        </row>
        <row r="27">
          <cell r="A27" t="str">
            <v>26</v>
          </cell>
          <cell r="B27">
            <v>9620895</v>
          </cell>
          <cell r="C27">
            <v>1644352.4</v>
          </cell>
          <cell r="D27">
            <v>2271635.19</v>
          </cell>
          <cell r="E27">
            <v>29113.41</v>
          </cell>
          <cell r="F27">
            <v>1011328.41</v>
          </cell>
        </row>
        <row r="28">
          <cell r="A28" t="str">
            <v>27</v>
          </cell>
          <cell r="B28">
            <v>12007845.640000001</v>
          </cell>
          <cell r="C28">
            <v>346802.1</v>
          </cell>
          <cell r="D28">
            <v>2921630.87</v>
          </cell>
          <cell r="E28">
            <v>0</v>
          </cell>
          <cell r="F28">
            <v>1691979.53</v>
          </cell>
        </row>
        <row r="29">
          <cell r="A29" t="str">
            <v>28</v>
          </cell>
          <cell r="B29">
            <v>15783915</v>
          </cell>
          <cell r="C29">
            <v>1812982.23</v>
          </cell>
          <cell r="D29">
            <v>2112789.61</v>
          </cell>
          <cell r="E29">
            <v>0</v>
          </cell>
          <cell r="F29">
            <v>3623051.33</v>
          </cell>
        </row>
        <row r="30">
          <cell r="A30" t="str">
            <v>29</v>
          </cell>
          <cell r="B30">
            <v>14761837.609999999</v>
          </cell>
          <cell r="C30">
            <v>2729798.3</v>
          </cell>
          <cell r="D30">
            <v>3666473.76</v>
          </cell>
          <cell r="E30">
            <v>0</v>
          </cell>
          <cell r="F30">
            <v>856281.67</v>
          </cell>
        </row>
      </sheetData>
      <sheetData sheetId="3" refreshError="1"/>
      <sheetData sheetId="4" refreshError="1"/>
      <sheetData sheetId="5" refreshError="1">
        <row r="2">
          <cell r="A2" t="str">
            <v>01</v>
          </cell>
          <cell r="B2">
            <v>4785696.99</v>
          </cell>
          <cell r="C2">
            <v>399416.01</v>
          </cell>
          <cell r="D2">
            <v>404986.2</v>
          </cell>
          <cell r="E2">
            <v>1315580.44</v>
          </cell>
          <cell r="F2">
            <v>1323546.26</v>
          </cell>
          <cell r="G2">
            <v>860743.74</v>
          </cell>
        </row>
        <row r="3">
          <cell r="A3" t="str">
            <v>02</v>
          </cell>
          <cell r="B3">
            <v>4320571.34</v>
          </cell>
          <cell r="C3">
            <v>428179.74</v>
          </cell>
          <cell r="D3">
            <v>342868.92</v>
          </cell>
          <cell r="E3">
            <v>1535438.26</v>
          </cell>
          <cell r="F3">
            <v>1891235.69</v>
          </cell>
          <cell r="G3">
            <v>919348.35</v>
          </cell>
        </row>
        <row r="4">
          <cell r="A4" t="str">
            <v>03</v>
          </cell>
          <cell r="B4">
            <v>9760990.4199999999</v>
          </cell>
          <cell r="C4">
            <v>345109.24</v>
          </cell>
          <cell r="D4">
            <v>761916.31</v>
          </cell>
          <cell r="E4">
            <v>2448246.6</v>
          </cell>
          <cell r="F4">
            <v>2982709.73</v>
          </cell>
          <cell r="G4">
            <v>1622218.64</v>
          </cell>
        </row>
        <row r="5">
          <cell r="A5" t="str">
            <v>04</v>
          </cell>
          <cell r="B5">
            <v>7991307.5800000001</v>
          </cell>
          <cell r="C5">
            <v>365045.36</v>
          </cell>
          <cell r="D5">
            <v>638860.47</v>
          </cell>
          <cell r="E5">
            <v>2023882.29</v>
          </cell>
          <cell r="F5">
            <v>2093815.87</v>
          </cell>
          <cell r="G5">
            <v>1560483.11</v>
          </cell>
        </row>
        <row r="6">
          <cell r="A6" t="str">
            <v>05</v>
          </cell>
          <cell r="B6">
            <v>10047544.109999999</v>
          </cell>
          <cell r="C6">
            <v>635543.32999999996</v>
          </cell>
          <cell r="D6">
            <v>811023.32</v>
          </cell>
          <cell r="E6">
            <v>2014455.7</v>
          </cell>
          <cell r="F6">
            <v>2697762.83</v>
          </cell>
          <cell r="G6">
            <v>1613525.16</v>
          </cell>
        </row>
        <row r="7">
          <cell r="A7" t="str">
            <v>06</v>
          </cell>
          <cell r="B7">
            <v>33070505.850000001</v>
          </cell>
          <cell r="C7">
            <v>603624.52</v>
          </cell>
          <cell r="D7">
            <v>1893124.6</v>
          </cell>
          <cell r="E7">
            <v>7730191.7699999996</v>
          </cell>
          <cell r="F7">
            <v>9564692.2799999993</v>
          </cell>
          <cell r="G7">
            <v>6936423.4100000001</v>
          </cell>
        </row>
        <row r="8">
          <cell r="A8" t="str">
            <v>07</v>
          </cell>
          <cell r="B8">
            <v>12919503.08</v>
          </cell>
          <cell r="C8">
            <v>686697.61</v>
          </cell>
          <cell r="D8">
            <v>1011558.36</v>
          </cell>
          <cell r="E8">
            <v>2217025.02</v>
          </cell>
          <cell r="F8">
            <v>3963993.42</v>
          </cell>
          <cell r="G8">
            <v>2222467.09</v>
          </cell>
        </row>
        <row r="9">
          <cell r="A9" t="str">
            <v>08</v>
          </cell>
          <cell r="B9">
            <v>13346860.439999999</v>
          </cell>
          <cell r="C9">
            <v>337722.82</v>
          </cell>
          <cell r="D9">
            <v>954060.61</v>
          </cell>
          <cell r="E9">
            <v>3473048.82</v>
          </cell>
          <cell r="F9">
            <v>4090500.59</v>
          </cell>
          <cell r="G9">
            <v>2842257.86</v>
          </cell>
        </row>
        <row r="10">
          <cell r="A10" t="str">
            <v>09</v>
          </cell>
          <cell r="B10">
            <v>11897299.939999999</v>
          </cell>
          <cell r="C10">
            <v>399293.97</v>
          </cell>
          <cell r="D10">
            <v>958338.23</v>
          </cell>
          <cell r="E10">
            <v>2830885.67</v>
          </cell>
          <cell r="F10">
            <v>3233254.86</v>
          </cell>
          <cell r="G10">
            <v>2767674.21</v>
          </cell>
        </row>
        <row r="11">
          <cell r="A11" t="str">
            <v>10</v>
          </cell>
          <cell r="B11">
            <v>9789863.8499999996</v>
          </cell>
          <cell r="C11">
            <v>1573971.82</v>
          </cell>
          <cell r="D11">
            <v>595348.37</v>
          </cell>
          <cell r="E11">
            <v>2442298.69</v>
          </cell>
          <cell r="F11">
            <v>4397862.47</v>
          </cell>
          <cell r="G11">
            <v>2304898.7999999998</v>
          </cell>
        </row>
        <row r="12">
          <cell r="A12" t="str">
            <v>11</v>
          </cell>
          <cell r="B12">
            <v>10293750.039999999</v>
          </cell>
          <cell r="C12">
            <v>904322.36</v>
          </cell>
          <cell r="D12">
            <v>906130.26</v>
          </cell>
          <cell r="E12">
            <v>2657114.9</v>
          </cell>
          <cell r="F12">
            <v>3093881.77</v>
          </cell>
          <cell r="G12">
            <v>1820335.86</v>
          </cell>
        </row>
        <row r="13">
          <cell r="A13" t="str">
            <v>12</v>
          </cell>
          <cell r="B13">
            <v>5115078.33</v>
          </cell>
          <cell r="C13">
            <v>309515.02</v>
          </cell>
          <cell r="D13">
            <v>349493.6</v>
          </cell>
          <cell r="E13">
            <v>1156926.23</v>
          </cell>
          <cell r="F13">
            <v>1738073.55</v>
          </cell>
          <cell r="G13">
            <v>986107.98</v>
          </cell>
        </row>
        <row r="14">
          <cell r="A14" t="str">
            <v>13</v>
          </cell>
          <cell r="B14">
            <v>5552489.4400000004</v>
          </cell>
          <cell r="C14">
            <v>585582.69999999995</v>
          </cell>
          <cell r="D14">
            <v>296397.59999999998</v>
          </cell>
          <cell r="E14">
            <v>1233040.3600000001</v>
          </cell>
          <cell r="F14">
            <v>2277508.09</v>
          </cell>
          <cell r="G14">
            <v>1387113.82</v>
          </cell>
        </row>
        <row r="15">
          <cell r="A15" t="str">
            <v>14</v>
          </cell>
          <cell r="B15">
            <v>13594200.77</v>
          </cell>
          <cell r="C15">
            <v>851843.55</v>
          </cell>
          <cell r="D15">
            <v>786101.41</v>
          </cell>
          <cell r="E15">
            <v>2674226.2400000002</v>
          </cell>
          <cell r="F15">
            <v>3239081.98</v>
          </cell>
          <cell r="G15">
            <v>2503514.54</v>
          </cell>
        </row>
        <row r="16">
          <cell r="A16" t="str">
            <v>15</v>
          </cell>
          <cell r="B16">
            <v>5287603.97</v>
          </cell>
          <cell r="C16">
            <v>384423.62</v>
          </cell>
          <cell r="D16">
            <v>419518.57</v>
          </cell>
          <cell r="E16">
            <v>1424303.9</v>
          </cell>
          <cell r="F16">
            <v>1972673.08</v>
          </cell>
          <cell r="G16">
            <v>1191955.1100000001</v>
          </cell>
        </row>
        <row r="17">
          <cell r="A17" t="str">
            <v>16</v>
          </cell>
          <cell r="B17">
            <v>9160459.9800000004</v>
          </cell>
          <cell r="C17">
            <v>521094.19</v>
          </cell>
          <cell r="D17">
            <v>560127.02</v>
          </cell>
          <cell r="E17">
            <v>2082381.62</v>
          </cell>
          <cell r="F17">
            <v>2797518.83</v>
          </cell>
          <cell r="G17">
            <v>1853802.07</v>
          </cell>
        </row>
        <row r="18">
          <cell r="A18" t="str">
            <v>17</v>
          </cell>
          <cell r="B18">
            <v>30032819.300000001</v>
          </cell>
          <cell r="C18">
            <v>604681.59</v>
          </cell>
          <cell r="D18">
            <v>2106720.9300000002</v>
          </cell>
          <cell r="E18">
            <v>7153258.1100000003</v>
          </cell>
          <cell r="F18">
            <v>7111307</v>
          </cell>
          <cell r="G18">
            <v>6531297.79</v>
          </cell>
        </row>
        <row r="19">
          <cell r="A19" t="str">
            <v>18</v>
          </cell>
          <cell r="B19">
            <v>4016969.19</v>
          </cell>
          <cell r="C19">
            <v>191629.58</v>
          </cell>
          <cell r="D19">
            <v>349327.89</v>
          </cell>
          <cell r="E19">
            <v>903660.64</v>
          </cell>
          <cell r="F19">
            <v>1531767.03</v>
          </cell>
          <cell r="G19">
            <v>1305736.54</v>
          </cell>
        </row>
        <row r="20">
          <cell r="A20" t="str">
            <v>19</v>
          </cell>
          <cell r="B20">
            <v>10386343.130000001</v>
          </cell>
          <cell r="C20">
            <v>220870.26</v>
          </cell>
          <cell r="D20">
            <v>600303.88</v>
          </cell>
          <cell r="E20">
            <v>2174543.81</v>
          </cell>
          <cell r="F20">
            <v>2671793.37</v>
          </cell>
          <cell r="G20">
            <v>1894211.42</v>
          </cell>
        </row>
        <row r="21">
          <cell r="A21" t="str">
            <v>20</v>
          </cell>
          <cell r="B21">
            <v>7524535.7199999997</v>
          </cell>
          <cell r="C21">
            <v>647256.72</v>
          </cell>
          <cell r="D21">
            <v>720333.08</v>
          </cell>
          <cell r="E21">
            <v>1901810.21</v>
          </cell>
          <cell r="F21">
            <v>2204564.19</v>
          </cell>
          <cell r="G21">
            <v>1007920.27</v>
          </cell>
        </row>
        <row r="22">
          <cell r="A22" t="str">
            <v>21</v>
          </cell>
          <cell r="B22">
            <v>3979306.47</v>
          </cell>
          <cell r="C22">
            <v>350645.97</v>
          </cell>
          <cell r="D22">
            <v>362667.31</v>
          </cell>
          <cell r="E22">
            <v>1330848.4099999999</v>
          </cell>
          <cell r="F22">
            <v>1900889.1</v>
          </cell>
          <cell r="G22">
            <v>1016448.27</v>
          </cell>
        </row>
        <row r="23">
          <cell r="A23" t="str">
            <v>22</v>
          </cell>
          <cell r="B23">
            <v>8448619.2400000002</v>
          </cell>
          <cell r="C23">
            <v>904740</v>
          </cell>
          <cell r="D23">
            <v>767962.26</v>
          </cell>
          <cell r="E23">
            <v>2277711</v>
          </cell>
          <cell r="F23">
            <v>3329876.09</v>
          </cell>
          <cell r="G23">
            <v>2050975.61</v>
          </cell>
        </row>
        <row r="24">
          <cell r="A24" t="str">
            <v>23</v>
          </cell>
          <cell r="B24">
            <v>9434263.3200000003</v>
          </cell>
          <cell r="C24">
            <v>692963.21</v>
          </cell>
          <cell r="D24">
            <v>819385.34</v>
          </cell>
          <cell r="E24">
            <v>2155417.87</v>
          </cell>
          <cell r="F24">
            <v>3018769.75</v>
          </cell>
          <cell r="G24">
            <v>2567573.7400000002</v>
          </cell>
        </row>
        <row r="25">
          <cell r="A25" t="str">
            <v>24</v>
          </cell>
          <cell r="B25">
            <v>7006091.3399999999</v>
          </cell>
          <cell r="C25">
            <v>455430.02</v>
          </cell>
          <cell r="D25">
            <v>442726.19</v>
          </cell>
          <cell r="E25">
            <v>1712065.48</v>
          </cell>
          <cell r="F25">
            <v>2323121.58</v>
          </cell>
          <cell r="G25">
            <v>1690461.69</v>
          </cell>
        </row>
        <row r="26">
          <cell r="A26" t="str">
            <v>25</v>
          </cell>
          <cell r="B26">
            <v>3707981.51</v>
          </cell>
          <cell r="C26">
            <v>382716.27</v>
          </cell>
          <cell r="D26">
            <v>260338.14</v>
          </cell>
          <cell r="E26">
            <v>1016373.65</v>
          </cell>
          <cell r="F26">
            <v>1489096.09</v>
          </cell>
          <cell r="G26">
            <v>847591.49</v>
          </cell>
        </row>
        <row r="27">
          <cell r="A27" t="str">
            <v>26</v>
          </cell>
          <cell r="B27">
            <v>5427398.1900000004</v>
          </cell>
          <cell r="C27">
            <v>915515.74</v>
          </cell>
          <cell r="D27">
            <v>252053.5</v>
          </cell>
          <cell r="E27">
            <v>1375769.92</v>
          </cell>
          <cell r="F27">
            <v>2632967.4700000002</v>
          </cell>
          <cell r="G27">
            <v>1317938.78</v>
          </cell>
        </row>
        <row r="28">
          <cell r="A28" t="str">
            <v>27</v>
          </cell>
          <cell r="B28">
            <v>7687419.8200000003</v>
          </cell>
          <cell r="C28">
            <v>957137.11</v>
          </cell>
          <cell r="D28">
            <v>194100.89</v>
          </cell>
          <cell r="E28">
            <v>1459713.79</v>
          </cell>
          <cell r="F28">
            <v>2860288.97</v>
          </cell>
          <cell r="G28">
            <v>1770815.93</v>
          </cell>
        </row>
        <row r="29">
          <cell r="A29" t="str">
            <v>28</v>
          </cell>
          <cell r="B29">
            <v>9594410.2400000002</v>
          </cell>
          <cell r="C29">
            <v>1253099.8799999999</v>
          </cell>
          <cell r="D29">
            <v>235905.83</v>
          </cell>
          <cell r="E29">
            <v>1645691.34</v>
          </cell>
          <cell r="F29">
            <v>3301303.88</v>
          </cell>
          <cell r="G29">
            <v>1866293.44</v>
          </cell>
        </row>
        <row r="30">
          <cell r="A30" t="str">
            <v>29</v>
          </cell>
          <cell r="B30">
            <v>10600514.029999999</v>
          </cell>
          <cell r="C30">
            <v>1385460.88</v>
          </cell>
          <cell r="D30">
            <v>415214.36</v>
          </cell>
          <cell r="E30">
            <v>1266746.26</v>
          </cell>
          <cell r="F30">
            <v>3224191.7</v>
          </cell>
          <cell r="G30">
            <v>1536184.14</v>
          </cell>
        </row>
      </sheetData>
      <sheetData sheetId="6" refreshError="1"/>
      <sheetData sheetId="7" refreshError="1"/>
      <sheetData sheetId="8"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D-INDEX-pg 78"/>
      <sheetName val="Exp by Source of Funds-pg 79"/>
      <sheetName val="Exp Source of Funds-pg 80"/>
      <sheetName val="Exp by Program-pg 81"/>
      <sheetName val="Exp by Prog by Dist-pg 82-83"/>
      <sheetName val="Exp by Object-pg 85"/>
      <sheetName val="Sheet3"/>
    </sheetNames>
    <sheetDataSet>
      <sheetData sheetId="0"/>
      <sheetData sheetId="1">
        <row r="1">
          <cell r="A1" t="str">
            <v>Have not updated this page</v>
          </cell>
          <cell r="B1">
            <v>0.91967509025270744</v>
          </cell>
          <cell r="C1">
            <v>0.93</v>
          </cell>
          <cell r="D1">
            <v>0.94499999999999995</v>
          </cell>
          <cell r="E1">
            <v>0.97</v>
          </cell>
          <cell r="F1">
            <v>0.98799999999999999</v>
          </cell>
          <cell r="G1">
            <v>1</v>
          </cell>
          <cell r="H1" t="str">
            <v>Change from FY01</v>
          </cell>
          <cell r="J1" t="str">
            <v>Change from FY98</v>
          </cell>
        </row>
        <row r="3">
          <cell r="A3" t="str">
            <v>This note is for my info only:</v>
          </cell>
          <cell r="C3" t="str">
            <v>001 Funds include Worker Retraining (758) for 97-98 &amp; 98-99 (just add the Current $)</v>
          </cell>
        </row>
        <row r="4">
          <cell r="A4" t="str">
            <v>Type of Funds</v>
          </cell>
          <cell r="B4" t="str">
            <v>1996-97</v>
          </cell>
          <cell r="C4" t="str">
            <v>1997-98</v>
          </cell>
          <cell r="D4" t="str">
            <v>1998-99</v>
          </cell>
          <cell r="E4" t="str">
            <v>1999-00</v>
          </cell>
          <cell r="F4" t="str">
            <v>2000-01</v>
          </cell>
          <cell r="G4" t="str">
            <v>2001-02</v>
          </cell>
        </row>
        <row r="5">
          <cell r="A5" t="str">
            <v>State General (001)</v>
          </cell>
          <cell r="I5" t="str">
            <v>Chng from 97-98 to 01-02</v>
          </cell>
        </row>
        <row r="6">
          <cell r="A6" t="str">
            <v xml:space="preserve">  Current $</v>
          </cell>
          <cell r="B6">
            <v>356796464.42000002</v>
          </cell>
          <cell r="C6">
            <v>401734847</v>
          </cell>
          <cell r="D6">
            <v>414036866</v>
          </cell>
          <cell r="E6">
            <v>448010866</v>
          </cell>
          <cell r="F6">
            <v>479850439</v>
          </cell>
          <cell r="G6">
            <v>505015330</v>
          </cell>
        </row>
        <row r="7">
          <cell r="A7" t="str">
            <v xml:space="preserve">  Constant $</v>
          </cell>
          <cell r="B7">
            <v>387959256.70005894</v>
          </cell>
          <cell r="C7">
            <v>431972953.76344085</v>
          </cell>
          <cell r="D7">
            <v>438134249.73544973</v>
          </cell>
          <cell r="E7">
            <v>461866872.16494846</v>
          </cell>
          <cell r="F7">
            <v>485678581.98380566</v>
          </cell>
          <cell r="G7">
            <v>505015330</v>
          </cell>
          <cell r="H7">
            <v>3.9813878423897851E-2</v>
          </cell>
          <cell r="I7">
            <v>0.16254754365126517</v>
          </cell>
          <cell r="J7">
            <v>0.16909016085428111</v>
          </cell>
        </row>
        <row r="8">
          <cell r="A8" t="str">
            <v xml:space="preserve">  % Total</v>
          </cell>
          <cell r="B8">
            <v>0.57034551520609811</v>
          </cell>
          <cell r="C8">
            <v>0.61111172102048616</v>
          </cell>
          <cell r="D8">
            <v>0.59885114418403584</v>
          </cell>
          <cell r="E8">
            <v>0.59137604414222589</v>
          </cell>
          <cell r="F8">
            <v>0.59023581382004264</v>
          </cell>
          <cell r="G8">
            <v>0.58487351933542542</v>
          </cell>
        </row>
        <row r="9">
          <cell r="A9" t="str">
            <v>Operating Fees (149)</v>
          </cell>
        </row>
        <row r="10">
          <cell r="A10" t="str">
            <v>Current $</v>
          </cell>
          <cell r="B10">
            <v>110465545.84999999</v>
          </cell>
          <cell r="C10">
            <v>118934198</v>
          </cell>
          <cell r="D10">
            <v>121640982</v>
          </cell>
          <cell r="E10">
            <v>133953155</v>
          </cell>
          <cell r="F10">
            <v>134944916</v>
          </cell>
          <cell r="G10">
            <v>145847594</v>
          </cell>
        </row>
        <row r="11">
          <cell r="A11" t="str">
            <v xml:space="preserve">  Constant $</v>
          </cell>
          <cell r="B11">
            <v>120113665.16368991</v>
          </cell>
          <cell r="C11">
            <v>127886234.40860215</v>
          </cell>
          <cell r="D11">
            <v>128720615.87301588</v>
          </cell>
          <cell r="E11">
            <v>138096036.08247423</v>
          </cell>
          <cell r="F11">
            <v>136583923.07692307</v>
          </cell>
          <cell r="G11">
            <v>145847594</v>
          </cell>
          <cell r="H11">
            <v>6.7824021410336083E-2</v>
          </cell>
          <cell r="J11">
            <v>0.14044795105945895</v>
          </cell>
        </row>
        <row r="12">
          <cell r="A12" t="str">
            <v xml:space="preserve">  % Total</v>
          </cell>
          <cell r="B12">
            <v>0.17658114623629512</v>
          </cell>
          <cell r="C12">
            <v>0.18092053246247583</v>
          </cell>
          <cell r="D12">
            <v>0.17593805584058717</v>
          </cell>
          <cell r="E12">
            <v>0.1768186731976952</v>
          </cell>
          <cell r="F12">
            <v>0.16598780753879291</v>
          </cell>
          <cell r="G12">
            <v>0.16891050730951926</v>
          </cell>
        </row>
        <row r="13">
          <cell r="A13" t="str">
            <v>Total State</v>
          </cell>
        </row>
        <row r="14">
          <cell r="A14" t="str">
            <v>Current $</v>
          </cell>
          <cell r="B14">
            <v>31443706.98</v>
          </cell>
          <cell r="C14">
            <v>520669045</v>
          </cell>
          <cell r="D14">
            <v>535677848</v>
          </cell>
          <cell r="E14">
            <v>581964021</v>
          </cell>
          <cell r="F14">
            <v>614795355</v>
          </cell>
          <cell r="G14">
            <v>650862924</v>
          </cell>
        </row>
        <row r="15">
          <cell r="A15" t="str">
            <v xml:space="preserve">  Constant $</v>
          </cell>
          <cell r="B15">
            <v>34190017.010637887</v>
          </cell>
          <cell r="C15">
            <v>559859188.17204297</v>
          </cell>
          <cell r="D15">
            <v>566854865.60846567</v>
          </cell>
          <cell r="E15">
            <v>599962908.2474227</v>
          </cell>
          <cell r="F15">
            <v>622262505.06072879</v>
          </cell>
          <cell r="G15">
            <v>650862924</v>
          </cell>
          <cell r="H15">
            <v>4.5961983418043154E-2</v>
          </cell>
          <cell r="J15">
            <v>0.16254754365126517</v>
          </cell>
        </row>
        <row r="16">
          <cell r="A16" t="str">
            <v xml:space="preserve">  % Total</v>
          </cell>
          <cell r="B16">
            <v>5.0263326702663411E-2</v>
          </cell>
          <cell r="C16">
            <v>0.79203225348296202</v>
          </cell>
          <cell r="D16">
            <v>0.77478920002462304</v>
          </cell>
          <cell r="E16">
            <v>0.76819471733992106</v>
          </cell>
          <cell r="F16">
            <v>0.75622362135883558</v>
          </cell>
          <cell r="G16">
            <v>0.7537840266449447</v>
          </cell>
        </row>
        <row r="18">
          <cell r="A18" t="str">
            <v>Dedicated Local (148)</v>
          </cell>
        </row>
        <row r="19">
          <cell r="A19" t="str">
            <v>Current $</v>
          </cell>
          <cell r="B19">
            <v>498705717.25</v>
          </cell>
          <cell r="C19">
            <v>43061325</v>
          </cell>
          <cell r="D19">
            <v>49097745</v>
          </cell>
          <cell r="E19">
            <v>61430018</v>
          </cell>
          <cell r="F19">
            <v>71913282</v>
          </cell>
          <cell r="G19">
            <v>72042929</v>
          </cell>
        </row>
        <row r="20">
          <cell r="A20" t="str">
            <v xml:space="preserve">  Constant $</v>
          </cell>
          <cell r="B20">
            <v>542262938.87438679</v>
          </cell>
          <cell r="C20">
            <v>46302500</v>
          </cell>
          <cell r="D20">
            <v>51955285.714285716</v>
          </cell>
          <cell r="E20">
            <v>63329915.463917531</v>
          </cell>
          <cell r="F20">
            <v>72786722.672064781</v>
          </cell>
          <cell r="G20">
            <v>72042929</v>
          </cell>
          <cell r="H20">
            <v>-1.0218809760344463E-2</v>
          </cell>
          <cell r="I20">
            <v>0.44619514358503676</v>
          </cell>
          <cell r="J20">
            <v>0.55591877328437989</v>
          </cell>
        </row>
        <row r="21">
          <cell r="A21" t="str">
            <v xml:space="preserve">  % Total</v>
          </cell>
          <cell r="B21">
            <v>0.79718998814505659</v>
          </cell>
          <cell r="C21">
            <v>6.5504102087943814E-2</v>
          </cell>
          <cell r="D21">
            <v>7.1013581602431569E-2</v>
          </cell>
          <cell r="E21">
            <v>8.1087856999490115E-2</v>
          </cell>
          <cell r="F21">
            <v>8.8456300288474302E-2</v>
          </cell>
          <cell r="G21">
            <v>8.3435093796978763E-2</v>
          </cell>
          <cell r="I21">
            <v>0.24621597335505535</v>
          </cell>
        </row>
        <row r="23">
          <cell r="A23" t="str">
            <v>Grants &amp; Contracts (145)</v>
          </cell>
        </row>
        <row r="24">
          <cell r="A24" t="str">
            <v>Current $</v>
          </cell>
          <cell r="B24">
            <v>40016155.109999999</v>
          </cell>
          <cell r="C24">
            <v>93653269</v>
          </cell>
          <cell r="D24">
            <v>106609687</v>
          </cell>
          <cell r="E24">
            <v>114179539.5</v>
          </cell>
          <cell r="F24">
            <v>126272256</v>
          </cell>
          <cell r="G24">
            <v>140554901</v>
          </cell>
        </row>
        <row r="25">
          <cell r="A25" t="str">
            <v xml:space="preserve">  Constant $</v>
          </cell>
          <cell r="B25">
            <v>43511187.30312071</v>
          </cell>
          <cell r="C25">
            <v>100702439.78494623</v>
          </cell>
          <cell r="D25">
            <v>112814483.5978836</v>
          </cell>
          <cell r="E25">
            <v>117710865.46391752</v>
          </cell>
          <cell r="F25">
            <v>127805927.12550607</v>
          </cell>
          <cell r="G25">
            <v>140554901</v>
          </cell>
          <cell r="H25">
            <v>9.9752602725336592E-2</v>
          </cell>
          <cell r="J25">
            <v>0.39574474362448581</v>
          </cell>
        </row>
        <row r="26">
          <cell r="A26" t="str">
            <v xml:space="preserve">  % Total</v>
          </cell>
          <cell r="B26">
            <v>6.3966538008947693E-2</v>
          </cell>
          <cell r="C26">
            <v>0.14246364442909418</v>
          </cell>
          <cell r="D26">
            <v>0.15419721837294539</v>
          </cell>
          <cell r="E26">
            <v>0.15071742566058882</v>
          </cell>
          <cell r="F26">
            <v>0.15532007835269013</v>
          </cell>
          <cell r="G26">
            <v>0.1627808795580766</v>
          </cell>
        </row>
        <row r="27">
          <cell r="A27" t="str">
            <v>TOTAL</v>
          </cell>
        </row>
        <row r="28">
          <cell r="A28" t="str">
            <v>Current $</v>
          </cell>
          <cell r="B28">
            <v>86857631.480000004</v>
          </cell>
          <cell r="C28">
            <v>657383639</v>
          </cell>
          <cell r="D28">
            <v>691385280</v>
          </cell>
          <cell r="E28">
            <v>757573578.5</v>
          </cell>
          <cell r="F28">
            <v>812980893</v>
          </cell>
          <cell r="G28">
            <v>863460754</v>
          </cell>
        </row>
        <row r="29">
          <cell r="A29" t="str">
            <v xml:space="preserve">  % Change</v>
          </cell>
          <cell r="C29">
            <v>5.0999999999999997E-2</v>
          </cell>
          <cell r="D29">
            <v>5.1722676049137266E-2</v>
          </cell>
          <cell r="E29">
            <v>9.5732871981306866E-2</v>
          </cell>
          <cell r="F29">
            <v>7.3137865512293607E-2</v>
          </cell>
          <cell r="G29">
            <v>6.2092309222327564E-2</v>
          </cell>
        </row>
        <row r="30">
          <cell r="A30" t="str">
            <v>CONSTANT $</v>
          </cell>
          <cell r="B30">
            <v>94443823.042041242</v>
          </cell>
          <cell r="C30">
            <v>706864127.95698917</v>
          </cell>
          <cell r="D30">
            <v>731624634.92063498</v>
          </cell>
          <cell r="E30">
            <v>781003689.17525768</v>
          </cell>
          <cell r="F30">
            <v>822855154.85829961</v>
          </cell>
          <cell r="G30">
            <v>863460754</v>
          </cell>
          <cell r="H30">
            <v>4.9347201511659611E-2</v>
          </cell>
          <cell r="J30">
            <v>0.22153709581445802</v>
          </cell>
        </row>
        <row r="31">
          <cell r="A31" t="str">
            <v xml:space="preserve">  % Change</v>
          </cell>
          <cell r="B31">
            <v>0.13884347384599569</v>
          </cell>
          <cell r="C31">
            <v>4.2000000000000003E-2</v>
          </cell>
          <cell r="D31">
            <v>3.5028665318198787E-2</v>
          </cell>
          <cell r="E31">
            <v>6.7492334043644159E-2</v>
          </cell>
          <cell r="F31">
            <v>5.3586770796482677E-2</v>
          </cell>
          <cell r="G31">
            <v>4.9347201511659611E-2</v>
          </cell>
        </row>
        <row r="33">
          <cell r="A33" t="str">
            <v>Note:  Keep one extra year on this spreadsheet for formula purposes, but delete the column after copying to word.</v>
          </cell>
          <cell r="B33">
            <v>625579503.84000003</v>
          </cell>
        </row>
        <row r="34">
          <cell r="B34" t="e">
            <v>#DIV/0!</v>
          </cell>
        </row>
        <row r="35">
          <cell r="B35">
            <v>680217949.2195487</v>
          </cell>
        </row>
        <row r="36">
          <cell r="B36" t="e">
            <v>#DIV/0!</v>
          </cell>
        </row>
        <row r="37">
          <cell r="A37" t="str">
            <v>columnCHART 1</v>
          </cell>
          <cell r="I37" t="str">
            <v>piechart 2</v>
          </cell>
        </row>
        <row r="38">
          <cell r="C38" t="str">
            <v>Constant</v>
          </cell>
          <cell r="D38" t="str">
            <v>Current</v>
          </cell>
          <cell r="I38" t="str">
            <v>State (excluding Operating Fees)</v>
          </cell>
          <cell r="J38">
            <v>0.58587351933542542</v>
          </cell>
        </row>
      </sheetData>
      <sheetData sheetId="2"/>
      <sheetData sheetId="3"/>
      <sheetData sheetId="4"/>
      <sheetData sheetId="5"/>
      <sheetData sheetId="6"/>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Exp by Source of Funds"/>
      <sheetName val="Exp Source of Funds"/>
      <sheetName val="Exp by Program"/>
      <sheetName val="Exp by Prog by Dist"/>
      <sheetName val="Operating Fees"/>
      <sheetName val="Exp by Object"/>
      <sheetName val="Fed &amp;Spec St"/>
      <sheetName val="Perkins "/>
      <sheetName val="Perk-Tech Prep"/>
      <sheetName val="Adult Ed Allocations"/>
      <sheetName val="Final Allocation Carla"/>
      <sheetName val="Workfirst 2 years"/>
      <sheetName val="WorkFirst by College"/>
      <sheetName val="Biennial Calculations"/>
      <sheetName val="D-INDEX "/>
      <sheetName val="D-AYRSOURC"/>
      <sheetName val="D-AYRPROG"/>
      <sheetName val="D-AYROBJECT"/>
      <sheetName val="WkfstGrntAwards"/>
      <sheetName val="By Object"/>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sheetData sheetId="17"/>
      <sheetData sheetId="18"/>
      <sheetData sheetId="19"/>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Total"/>
      <sheetName val="Worker Retraining"/>
      <sheetName val="Apprenticeship"/>
      <sheetName val="Excess"/>
      <sheetName val="Basic Skills"/>
      <sheetName val="Total Contract"/>
      <sheetName val="Int'l Contract"/>
      <sheetName val="RS Contract"/>
      <sheetName val="DOC Contract"/>
      <sheetName val="Other Contract"/>
      <sheetName val="Self-Support"/>
      <sheetName val="2-yr analysis"/>
      <sheetName val="Allocation"/>
      <sheetName val="Summer analysis"/>
      <sheetName val="SumEnroll"/>
      <sheetName val="FalEnroll"/>
      <sheetName val="WinEnroll"/>
      <sheetName val="SprEnrol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2">
          <cell r="N2" t="str">
            <v>DISTRICT</v>
          </cell>
          <cell r="O2" t="str">
            <v>SumOfTotal_FTES</v>
          </cell>
          <cell r="P2" t="str">
            <v>SumOfWR_FTES</v>
          </cell>
          <cell r="Q2" t="str">
            <v>SumOfApprent_FTES</v>
          </cell>
          <cell r="R2" t="str">
            <v>SumOfTotal_Excess_FTES</v>
          </cell>
          <cell r="S2" t="str">
            <v>SumOfBasicSkills_FTES</v>
          </cell>
          <cell r="T2" t="str">
            <v>SumOfTotal_Contract_FTES</v>
          </cell>
          <cell r="U2" t="str">
            <v>SumOfRS_FTES</v>
          </cell>
          <cell r="V2" t="str">
            <v>SumOfIntl_FTES</v>
          </cell>
          <cell r="W2" t="str">
            <v>SumOfDOC_FTES</v>
          </cell>
          <cell r="X2" t="str">
            <v>SumOfAllOtherContrac_FTES</v>
          </cell>
          <cell r="Y2" t="str">
            <v>SumOfTotal_SelfSupport_FTES</v>
          </cell>
        </row>
        <row r="3">
          <cell r="N3" t="str">
            <v>01</v>
          </cell>
          <cell r="O3">
            <v>1513.7149999999999</v>
          </cell>
          <cell r="P3">
            <v>197.00666666666712</v>
          </cell>
          <cell r="Q3">
            <v>0</v>
          </cell>
          <cell r="R3">
            <v>0</v>
          </cell>
          <cell r="S3">
            <v>0.95333333333333325</v>
          </cell>
          <cell r="T3">
            <v>892.23500000000001</v>
          </cell>
          <cell r="U3">
            <v>255.57333333333565</v>
          </cell>
          <cell r="V3">
            <v>0</v>
          </cell>
          <cell r="W3">
            <v>340.29333333333125</v>
          </cell>
          <cell r="X3">
            <v>296.368333333333</v>
          </cell>
          <cell r="Y3">
            <v>10.065</v>
          </cell>
        </row>
        <row r="4">
          <cell r="N4" t="str">
            <v>02</v>
          </cell>
          <cell r="O4">
            <v>1543.2560000000001</v>
          </cell>
          <cell r="P4">
            <v>219.98000000000067</v>
          </cell>
          <cell r="Q4">
            <v>7.4</v>
          </cell>
          <cell r="R4">
            <v>100.06</v>
          </cell>
          <cell r="S4">
            <v>1.9</v>
          </cell>
          <cell r="T4">
            <v>474.56599999999997</v>
          </cell>
          <cell r="U4">
            <v>108.01333333333307</v>
          </cell>
          <cell r="V4">
            <v>4.2666666666666684</v>
          </cell>
          <cell r="W4">
            <v>333.979999999999</v>
          </cell>
          <cell r="X4">
            <v>28.30600000000133</v>
          </cell>
          <cell r="Y4">
            <v>5.12</v>
          </cell>
        </row>
        <row r="5">
          <cell r="N5" t="str">
            <v>03</v>
          </cell>
          <cell r="O5">
            <v>3854.5909999999999</v>
          </cell>
          <cell r="P5">
            <v>236.02666666666786</v>
          </cell>
          <cell r="Q5">
            <v>289.99999999999619</v>
          </cell>
          <cell r="R5">
            <v>0</v>
          </cell>
          <cell r="S5">
            <v>0</v>
          </cell>
          <cell r="T5">
            <v>509.71800000000002</v>
          </cell>
          <cell r="U5">
            <v>455.573333333324</v>
          </cell>
          <cell r="V5">
            <v>3.8666666666666685</v>
          </cell>
          <cell r="W5">
            <v>0</v>
          </cell>
          <cell r="X5">
            <v>50.278000000009328</v>
          </cell>
          <cell r="Y5">
            <v>18.527000000000001</v>
          </cell>
        </row>
        <row r="6">
          <cell r="N6" t="str">
            <v>04</v>
          </cell>
          <cell r="O6">
            <v>3207.3809999999999</v>
          </cell>
          <cell r="P6">
            <v>325.53333333333052</v>
          </cell>
          <cell r="Q6">
            <v>13.93333333333333</v>
          </cell>
          <cell r="R6">
            <v>0</v>
          </cell>
          <cell r="S6">
            <v>1.2666666666666666</v>
          </cell>
          <cell r="T6">
            <v>694.90499999999997</v>
          </cell>
          <cell r="U6">
            <v>410.28666666665998</v>
          </cell>
          <cell r="V6">
            <v>107.23333333333302</v>
          </cell>
          <cell r="W6">
            <v>0</v>
          </cell>
          <cell r="X6">
            <v>177.38500000000701</v>
          </cell>
          <cell r="Y6">
            <v>29.835000000000001</v>
          </cell>
        </row>
        <row r="7">
          <cell r="N7" t="str">
            <v>05</v>
          </cell>
          <cell r="O7">
            <v>3710.3</v>
          </cell>
          <cell r="P7">
            <v>268.98666666666759</v>
          </cell>
          <cell r="Q7">
            <v>116.46666666666654</v>
          </cell>
          <cell r="R7">
            <v>0</v>
          </cell>
          <cell r="S7">
            <v>0.51333333333333342</v>
          </cell>
          <cell r="T7">
            <v>930.47900000000004</v>
          </cell>
          <cell r="U7">
            <v>338.11999999999756</v>
          </cell>
          <cell r="V7">
            <v>0</v>
          </cell>
          <cell r="W7">
            <v>0</v>
          </cell>
          <cell r="X7">
            <v>592.35900000000197</v>
          </cell>
          <cell r="Y7">
            <v>523.03499999999997</v>
          </cell>
        </row>
        <row r="8">
          <cell r="N8" t="str">
            <v>06</v>
          </cell>
          <cell r="O8">
            <v>12286.81</v>
          </cell>
          <cell r="P8">
            <v>902.7533333333331</v>
          </cell>
          <cell r="Q8">
            <v>467.86666666666753</v>
          </cell>
          <cell r="R8">
            <v>520.53999999998916</v>
          </cell>
          <cell r="S8">
            <v>2.42</v>
          </cell>
          <cell r="T8">
            <v>2119.6109999999999</v>
          </cell>
          <cell r="U8">
            <v>707.64</v>
          </cell>
          <cell r="V8">
            <v>697.11333333333107</v>
          </cell>
          <cell r="W8">
            <v>0</v>
          </cell>
          <cell r="X8">
            <v>714.85766666666996</v>
          </cell>
          <cell r="Y8">
            <v>230.92599999999999</v>
          </cell>
        </row>
        <row r="9">
          <cell r="N9" t="str">
            <v>07</v>
          </cell>
          <cell r="O9">
            <v>4454.3879999999999</v>
          </cell>
          <cell r="P9">
            <v>281.45333333333326</v>
          </cell>
          <cell r="Q9">
            <v>0</v>
          </cell>
          <cell r="R9">
            <v>323.25999999999829</v>
          </cell>
          <cell r="S9">
            <v>0.42666666666666675</v>
          </cell>
          <cell r="T9">
            <v>624.93799999999999</v>
          </cell>
          <cell r="U9">
            <v>170.53333333333381</v>
          </cell>
          <cell r="V9">
            <v>348.7399999999983</v>
          </cell>
          <cell r="W9">
            <v>0</v>
          </cell>
          <cell r="X9">
            <v>105.664666666668</v>
          </cell>
          <cell r="Y9">
            <v>58.68</v>
          </cell>
        </row>
        <row r="10">
          <cell r="N10" t="str">
            <v>08</v>
          </cell>
          <cell r="O10">
            <v>7018.5649999999996</v>
          </cell>
          <cell r="P10">
            <v>351.13999999999726</v>
          </cell>
          <cell r="Q10">
            <v>0</v>
          </cell>
          <cell r="R10">
            <v>1697.0799999999219</v>
          </cell>
          <cell r="S10">
            <v>0</v>
          </cell>
          <cell r="T10">
            <v>1559.836</v>
          </cell>
          <cell r="U10">
            <v>600.02666666666391</v>
          </cell>
          <cell r="V10">
            <v>320.93333333333237</v>
          </cell>
          <cell r="W10">
            <v>0</v>
          </cell>
          <cell r="X10">
            <v>638.87600000000396</v>
          </cell>
          <cell r="Y10">
            <v>771.57799999999997</v>
          </cell>
        </row>
        <row r="11">
          <cell r="N11" t="str">
            <v>09</v>
          </cell>
          <cell r="O11">
            <v>4995.3209999999999</v>
          </cell>
          <cell r="P11">
            <v>402.26666666666017</v>
          </cell>
          <cell r="Q11">
            <v>19.059999999999999</v>
          </cell>
          <cell r="R11">
            <v>85.000000000000071</v>
          </cell>
          <cell r="S11">
            <v>52.08</v>
          </cell>
          <cell r="T11">
            <v>764.69799999999998</v>
          </cell>
          <cell r="U11">
            <v>572.6133333333288</v>
          </cell>
          <cell r="V11">
            <v>192.0866666666673</v>
          </cell>
          <cell r="W11">
            <v>0</v>
          </cell>
          <cell r="X11">
            <v>-1.9999999960000001E-3</v>
          </cell>
          <cell r="Y11">
            <v>66.731999999999999</v>
          </cell>
        </row>
        <row r="12">
          <cell r="N12" t="str">
            <v>10</v>
          </cell>
          <cell r="O12">
            <v>4584.5810000000001</v>
          </cell>
          <cell r="P12">
            <v>478.41999999999069</v>
          </cell>
          <cell r="Q12">
            <v>0</v>
          </cell>
          <cell r="R12">
            <v>525.65333333332319</v>
          </cell>
          <cell r="S12">
            <v>0.7</v>
          </cell>
          <cell r="T12">
            <v>1192.3920000000001</v>
          </cell>
          <cell r="U12">
            <v>763.25333333335061</v>
          </cell>
          <cell r="V12">
            <v>277.7333333333342</v>
          </cell>
          <cell r="W12">
            <v>0</v>
          </cell>
          <cell r="X12">
            <v>151.40533333331501</v>
          </cell>
          <cell r="Y12">
            <v>98.614000000000004</v>
          </cell>
        </row>
        <row r="13">
          <cell r="N13" t="str">
            <v>11</v>
          </cell>
          <cell r="O13">
            <v>4445.4009999999998</v>
          </cell>
          <cell r="P13">
            <v>266.96666666666636</v>
          </cell>
          <cell r="Q13">
            <v>86.333333333333087</v>
          </cell>
          <cell r="R13">
            <v>400.70000000000232</v>
          </cell>
          <cell r="S13">
            <v>0.15333333333333332</v>
          </cell>
          <cell r="T13">
            <v>1934.925</v>
          </cell>
          <cell r="U13">
            <v>483.40000000000464</v>
          </cell>
          <cell r="V13">
            <v>99.666666666666444</v>
          </cell>
          <cell r="W13">
            <v>335.25999999999669</v>
          </cell>
          <cell r="X13">
            <v>1016.5983333333326</v>
          </cell>
          <cell r="Y13">
            <v>189.733</v>
          </cell>
        </row>
        <row r="14">
          <cell r="N14" t="str">
            <v>12</v>
          </cell>
          <cell r="O14">
            <v>1906.204</v>
          </cell>
          <cell r="P14">
            <v>136.06</v>
          </cell>
          <cell r="Q14">
            <v>7.9333333333333318</v>
          </cell>
          <cell r="R14">
            <v>99.999999999999858</v>
          </cell>
          <cell r="S14">
            <v>1.1599999999999999</v>
          </cell>
          <cell r="T14">
            <v>416.88600000000002</v>
          </cell>
          <cell r="U14">
            <v>185.93333333333376</v>
          </cell>
          <cell r="V14">
            <v>24.893333333333317</v>
          </cell>
          <cell r="W14">
            <v>175.10666666666461</v>
          </cell>
          <cell r="X14">
            <v>30.9526666666677</v>
          </cell>
          <cell r="Y14">
            <v>34.301000000000002</v>
          </cell>
        </row>
        <row r="15">
          <cell r="N15" t="str">
            <v>13</v>
          </cell>
          <cell r="O15">
            <v>2003.5830000000001</v>
          </cell>
          <cell r="P15">
            <v>118.02666666666669</v>
          </cell>
          <cell r="Q15">
            <v>30.2</v>
          </cell>
          <cell r="R15">
            <v>190.36</v>
          </cell>
          <cell r="S15">
            <v>2.8866666666666667</v>
          </cell>
          <cell r="T15">
            <v>287.24400000000003</v>
          </cell>
          <cell r="U15">
            <v>153.9133333333335</v>
          </cell>
          <cell r="V15">
            <v>3.4666666666666677</v>
          </cell>
          <cell r="W15">
            <v>0</v>
          </cell>
          <cell r="X15">
            <v>129.86399999999932</v>
          </cell>
          <cell r="Y15">
            <v>15.788</v>
          </cell>
        </row>
        <row r="16">
          <cell r="N16" t="str">
            <v>14</v>
          </cell>
          <cell r="O16">
            <v>6006.2870000000003</v>
          </cell>
          <cell r="P16">
            <v>397.67999999999324</v>
          </cell>
          <cell r="Q16">
            <v>36.533333333333324</v>
          </cell>
          <cell r="R16">
            <v>740.06666666668764</v>
          </cell>
          <cell r="S16">
            <v>0</v>
          </cell>
          <cell r="T16">
            <v>644.88300000000004</v>
          </cell>
          <cell r="U16">
            <v>441.69333333332247</v>
          </cell>
          <cell r="V16">
            <v>24.266666666666637</v>
          </cell>
          <cell r="W16">
            <v>67.833333333333414</v>
          </cell>
          <cell r="X16">
            <v>111.089666666678</v>
          </cell>
          <cell r="Y16">
            <v>379.27</v>
          </cell>
        </row>
        <row r="17">
          <cell r="N17" t="str">
            <v>15</v>
          </cell>
          <cell r="O17">
            <v>2207.56</v>
          </cell>
          <cell r="P17">
            <v>146.1066666666668</v>
          </cell>
          <cell r="Q17">
            <v>2.5866666666666664</v>
          </cell>
          <cell r="R17">
            <v>317.27999999999838</v>
          </cell>
          <cell r="S17">
            <v>0</v>
          </cell>
          <cell r="T17">
            <v>328.48599999999999</v>
          </cell>
          <cell r="U17">
            <v>210.56666666666789</v>
          </cell>
          <cell r="V17">
            <v>0</v>
          </cell>
          <cell r="W17">
            <v>0</v>
          </cell>
          <cell r="X17">
            <v>117.91933333333201</v>
          </cell>
          <cell r="Y17">
            <v>79.525000000000006</v>
          </cell>
        </row>
        <row r="18">
          <cell r="N18" t="str">
            <v>16</v>
          </cell>
          <cell r="O18">
            <v>3968.6930000000002</v>
          </cell>
          <cell r="P18">
            <v>194.60000000000085</v>
          </cell>
          <cell r="Q18">
            <v>0</v>
          </cell>
          <cell r="R18">
            <v>756.54666666668106</v>
          </cell>
          <cell r="S18">
            <v>2.6133333333333337</v>
          </cell>
          <cell r="T18">
            <v>460.85700000000003</v>
          </cell>
          <cell r="U18">
            <v>227.60000000000133</v>
          </cell>
          <cell r="V18">
            <v>17.466666666666665</v>
          </cell>
          <cell r="W18">
            <v>0</v>
          </cell>
          <cell r="X18">
            <v>215.79033333333231</v>
          </cell>
          <cell r="Y18">
            <v>0</v>
          </cell>
        </row>
        <row r="19">
          <cell r="N19" t="str">
            <v>17</v>
          </cell>
          <cell r="O19">
            <v>11973.781999999999</v>
          </cell>
          <cell r="P19">
            <v>464.85999999999689</v>
          </cell>
          <cell r="Q19">
            <v>101.93333333333317</v>
          </cell>
          <cell r="R19">
            <v>670.8799999999934</v>
          </cell>
          <cell r="S19">
            <v>2.9933333333333332</v>
          </cell>
          <cell r="T19">
            <v>1561.94</v>
          </cell>
          <cell r="U19">
            <v>591.17333333333158</v>
          </cell>
          <cell r="V19">
            <v>92.42666666666679</v>
          </cell>
          <cell r="W19">
            <v>489.03999999999871</v>
          </cell>
          <cell r="X19">
            <v>389.30000000000422</v>
          </cell>
          <cell r="Y19">
            <v>162.58799999999999</v>
          </cell>
        </row>
        <row r="20">
          <cell r="N20" t="str">
            <v>18</v>
          </cell>
          <cell r="O20">
            <v>1462.867</v>
          </cell>
          <cell r="P20">
            <v>64.420000000000087</v>
          </cell>
          <cell r="Q20">
            <v>0</v>
          </cell>
          <cell r="R20">
            <v>160.5</v>
          </cell>
          <cell r="S20">
            <v>0</v>
          </cell>
          <cell r="T20">
            <v>187.249</v>
          </cell>
          <cell r="U20">
            <v>96.339999999999748</v>
          </cell>
          <cell r="V20">
            <v>1.2</v>
          </cell>
          <cell r="W20">
            <v>0</v>
          </cell>
          <cell r="X20">
            <v>89.709000000000202</v>
          </cell>
          <cell r="Y20">
            <v>18.007000000000001</v>
          </cell>
        </row>
        <row r="21">
          <cell r="N21" t="str">
            <v>19</v>
          </cell>
          <cell r="O21">
            <v>3992.482</v>
          </cell>
          <cell r="P21">
            <v>296.50666666666558</v>
          </cell>
          <cell r="Q21">
            <v>178.73333333333341</v>
          </cell>
          <cell r="R21">
            <v>200.2000000000005</v>
          </cell>
          <cell r="S21">
            <v>0</v>
          </cell>
          <cell r="T21">
            <v>776.54899999999998</v>
          </cell>
          <cell r="U21">
            <v>301.03333333333239</v>
          </cell>
          <cell r="V21">
            <v>1.3333333333333333</v>
          </cell>
          <cell r="W21">
            <v>0</v>
          </cell>
          <cell r="X21">
            <v>474.18233333333467</v>
          </cell>
          <cell r="Y21">
            <v>5.0389999999999997</v>
          </cell>
        </row>
        <row r="22">
          <cell r="N22" t="str">
            <v>20</v>
          </cell>
          <cell r="O22">
            <v>2525.8249999999998</v>
          </cell>
          <cell r="P22">
            <v>225.90666666666667</v>
          </cell>
          <cell r="Q22">
            <v>0</v>
          </cell>
          <cell r="R22">
            <v>148.03333333333327</v>
          </cell>
          <cell r="S22">
            <v>1.2666666666666666</v>
          </cell>
          <cell r="T22">
            <v>961.697</v>
          </cell>
          <cell r="U22">
            <v>104.98666666666647</v>
          </cell>
          <cell r="V22">
            <v>0</v>
          </cell>
          <cell r="W22">
            <v>667.9599999999989</v>
          </cell>
          <cell r="X22">
            <v>188.75033333333499</v>
          </cell>
          <cell r="Y22">
            <v>33.674999999999997</v>
          </cell>
        </row>
        <row r="23">
          <cell r="N23" t="str">
            <v>21</v>
          </cell>
          <cell r="O23">
            <v>2369.6080000000002</v>
          </cell>
          <cell r="P23">
            <v>56.453333333333447</v>
          </cell>
          <cell r="Q23">
            <v>0</v>
          </cell>
          <cell r="R23">
            <v>257.57333333333577</v>
          </cell>
          <cell r="S23">
            <v>1.3333333333333334E-2</v>
          </cell>
          <cell r="T23">
            <v>633.45000000000005</v>
          </cell>
          <cell r="U23">
            <v>474.01333333332343</v>
          </cell>
          <cell r="V23">
            <v>78.72</v>
          </cell>
          <cell r="W23">
            <v>0</v>
          </cell>
          <cell r="X23">
            <v>80.716666666677</v>
          </cell>
          <cell r="Y23">
            <v>156.85900000000001</v>
          </cell>
        </row>
        <row r="24">
          <cell r="N24" t="str">
            <v>22</v>
          </cell>
          <cell r="O24">
            <v>4219.8280000000004</v>
          </cell>
          <cell r="P24">
            <v>285.14</v>
          </cell>
          <cell r="Q24">
            <v>0</v>
          </cell>
          <cell r="R24">
            <v>600.13999999999783</v>
          </cell>
          <cell r="S24">
            <v>0.40666666666666668</v>
          </cell>
          <cell r="T24">
            <v>1385.117</v>
          </cell>
          <cell r="U24">
            <v>481.15999999998962</v>
          </cell>
          <cell r="V24">
            <v>219.56666666666663</v>
          </cell>
          <cell r="W24">
            <v>280.9599999999985</v>
          </cell>
          <cell r="X24">
            <v>403.430333333345</v>
          </cell>
          <cell r="Y24">
            <v>129.16900000000001</v>
          </cell>
        </row>
        <row r="25">
          <cell r="N25" t="str">
            <v>23</v>
          </cell>
          <cell r="O25">
            <v>4116.1459999999997</v>
          </cell>
          <cell r="P25">
            <v>371.62666666666178</v>
          </cell>
          <cell r="Q25">
            <v>0</v>
          </cell>
          <cell r="R25">
            <v>259.12000000000205</v>
          </cell>
          <cell r="S25">
            <v>0.28000000000000003</v>
          </cell>
          <cell r="T25">
            <v>1961.4179999999999</v>
          </cell>
          <cell r="U25">
            <v>292.91333333333313</v>
          </cell>
          <cell r="V25">
            <v>344.18666666666422</v>
          </cell>
          <cell r="W25">
            <v>436.40666666666601</v>
          </cell>
          <cell r="X25">
            <v>887.91133333333698</v>
          </cell>
          <cell r="Y25">
            <v>126.253</v>
          </cell>
        </row>
        <row r="26">
          <cell r="N26" t="str">
            <v>24</v>
          </cell>
          <cell r="O26">
            <v>2992.86</v>
          </cell>
          <cell r="P26">
            <v>129.4</v>
          </cell>
          <cell r="Q26">
            <v>2.4666666666666672</v>
          </cell>
          <cell r="R26">
            <v>500.53333333332188</v>
          </cell>
          <cell r="S26">
            <v>0</v>
          </cell>
          <cell r="T26">
            <v>570.55200000000002</v>
          </cell>
          <cell r="U26">
            <v>372.59999999999604</v>
          </cell>
          <cell r="V26">
            <v>53.500000000000099</v>
          </cell>
          <cell r="W26">
            <v>0</v>
          </cell>
          <cell r="X26">
            <v>144.45200000000389</v>
          </cell>
          <cell r="Y26">
            <v>49.917999999999999</v>
          </cell>
        </row>
        <row r="27">
          <cell r="N27" t="str">
            <v>25</v>
          </cell>
          <cell r="O27">
            <v>1489.1279999999999</v>
          </cell>
          <cell r="P27">
            <v>251.2</v>
          </cell>
          <cell r="Q27">
            <v>23.553333333333345</v>
          </cell>
          <cell r="R27">
            <v>0</v>
          </cell>
          <cell r="S27">
            <v>0.38666666666666666</v>
          </cell>
          <cell r="T27">
            <v>153.142</v>
          </cell>
          <cell r="U27">
            <v>61.48</v>
          </cell>
          <cell r="V27">
            <v>0</v>
          </cell>
          <cell r="W27">
            <v>0</v>
          </cell>
          <cell r="X27">
            <v>91.662000000000006</v>
          </cell>
          <cell r="Y27">
            <v>66.991</v>
          </cell>
        </row>
        <row r="28">
          <cell r="N28" t="str">
            <v>26</v>
          </cell>
          <cell r="O28">
            <v>2380.288</v>
          </cell>
          <cell r="P28">
            <v>339.35333333333108</v>
          </cell>
          <cell r="Q28">
            <v>36.266666666666623</v>
          </cell>
          <cell r="R28">
            <v>0</v>
          </cell>
          <cell r="S28">
            <v>0.62666666666666671</v>
          </cell>
          <cell r="T28">
            <v>447.56900000000002</v>
          </cell>
          <cell r="U28">
            <v>5.2666666666666675</v>
          </cell>
          <cell r="V28">
            <v>28.793333333333301</v>
          </cell>
          <cell r="W28">
            <v>0</v>
          </cell>
          <cell r="X28">
            <v>413.50900000000001</v>
          </cell>
          <cell r="Y28">
            <v>23.294</v>
          </cell>
        </row>
        <row r="29">
          <cell r="N29" t="str">
            <v>27</v>
          </cell>
          <cell r="O29">
            <v>2992.6390000000001</v>
          </cell>
          <cell r="P29">
            <v>351.03333333333313</v>
          </cell>
          <cell r="Q29">
            <v>167.99999999999883</v>
          </cell>
          <cell r="R29">
            <v>0</v>
          </cell>
          <cell r="S29">
            <v>47.34</v>
          </cell>
          <cell r="T29">
            <v>308.52999999999997</v>
          </cell>
          <cell r="U29">
            <v>51.646666666666668</v>
          </cell>
          <cell r="V29">
            <v>0</v>
          </cell>
          <cell r="W29">
            <v>0</v>
          </cell>
          <cell r="X29">
            <v>256.88333333333333</v>
          </cell>
          <cell r="Y29">
            <v>28.69</v>
          </cell>
        </row>
        <row r="30">
          <cell r="N30" t="str">
            <v>28</v>
          </cell>
          <cell r="O30">
            <v>3793.2959999999998</v>
          </cell>
          <cell r="P30">
            <v>521.83333333333405</v>
          </cell>
          <cell r="Q30">
            <v>150.87333333333328</v>
          </cell>
          <cell r="R30">
            <v>0</v>
          </cell>
          <cell r="S30">
            <v>0</v>
          </cell>
          <cell r="T30">
            <v>977.13400000000001</v>
          </cell>
          <cell r="U30">
            <v>74.7</v>
          </cell>
          <cell r="V30">
            <v>0</v>
          </cell>
          <cell r="W30">
            <v>0</v>
          </cell>
          <cell r="X30">
            <v>902.43399999999997</v>
          </cell>
          <cell r="Y30">
            <v>79.878</v>
          </cell>
        </row>
        <row r="31">
          <cell r="N31" t="str">
            <v>29</v>
          </cell>
          <cell r="O31">
            <v>3442.8789999999999</v>
          </cell>
          <cell r="P31">
            <v>513.46666666666692</v>
          </cell>
          <cell r="Q31">
            <v>14.12</v>
          </cell>
          <cell r="R31">
            <v>0</v>
          </cell>
          <cell r="S31">
            <v>0</v>
          </cell>
          <cell r="T31">
            <v>278.839</v>
          </cell>
          <cell r="U31">
            <v>75.339999999999947</v>
          </cell>
          <cell r="V31">
            <v>0</v>
          </cell>
          <cell r="W31">
            <v>0</v>
          </cell>
          <cell r="X31">
            <v>203.499</v>
          </cell>
          <cell r="Y31">
            <v>78.415000000000006</v>
          </cell>
        </row>
        <row r="32">
          <cell r="N32" t="str">
            <v>30</v>
          </cell>
          <cell r="O32">
            <v>1132.731</v>
          </cell>
          <cell r="P32">
            <v>52.953333333333532</v>
          </cell>
          <cell r="Q32">
            <v>0</v>
          </cell>
          <cell r="R32">
            <v>231.13333333333532</v>
          </cell>
          <cell r="S32">
            <v>0</v>
          </cell>
          <cell r="T32">
            <v>172.00700000000001</v>
          </cell>
          <cell r="U32">
            <v>156.53333333333336</v>
          </cell>
          <cell r="V32">
            <v>7.4</v>
          </cell>
          <cell r="W32">
            <v>0</v>
          </cell>
          <cell r="X32">
            <v>8.0736666666670001</v>
          </cell>
          <cell r="Y32">
            <v>33.046999999999997</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theme="2"/>
    <pageSetUpPr fitToPage="1"/>
  </sheetPr>
  <dimension ref="A1:E48"/>
  <sheetViews>
    <sheetView topLeftCell="A34" zoomScaleNormal="100" workbookViewId="0">
      <selection activeCell="C55" sqref="C55"/>
    </sheetView>
  </sheetViews>
  <sheetFormatPr defaultColWidth="9.140625" defaultRowHeight="15"/>
  <cols>
    <col min="1" max="1" width="20.28515625" style="8" customWidth="1"/>
    <col min="2" max="3" width="16.5703125" style="8" customWidth="1"/>
    <col min="4" max="5" width="16.5703125" style="16" customWidth="1"/>
    <col min="6" max="16384" width="9.140625" style="4"/>
  </cols>
  <sheetData>
    <row r="1" spans="1:5" s="20" customFormat="1" ht="15.75">
      <c r="A1" s="18" t="s">
        <v>33</v>
      </c>
      <c r="B1" s="18"/>
      <c r="C1" s="18"/>
      <c r="D1" s="19"/>
      <c r="E1" s="19"/>
    </row>
    <row r="2" spans="1:5" s="20" customFormat="1" ht="15.75">
      <c r="A2" s="18" t="s">
        <v>34</v>
      </c>
      <c r="B2" s="18"/>
      <c r="C2" s="18"/>
      <c r="D2" s="19"/>
      <c r="E2" s="19"/>
    </row>
    <row r="3" spans="1:5" s="20" customFormat="1" ht="15.75">
      <c r="A3" s="18" t="s">
        <v>35</v>
      </c>
      <c r="B3" s="18"/>
      <c r="C3" s="18"/>
      <c r="D3" s="19"/>
      <c r="E3" s="19"/>
    </row>
    <row r="4" spans="1:5">
      <c r="A4" s="1"/>
      <c r="B4" s="2"/>
      <c r="C4" s="2"/>
      <c r="D4" s="3"/>
      <c r="E4" s="3"/>
    </row>
    <row r="5" spans="1:5" ht="17.25">
      <c r="A5" s="1"/>
      <c r="B5" s="2"/>
      <c r="C5" s="2"/>
      <c r="D5" s="25" t="s">
        <v>46</v>
      </c>
      <c r="E5" s="25" t="s">
        <v>47</v>
      </c>
    </row>
    <row r="6" spans="1:5" s="5" customFormat="1">
      <c r="C6" s="6" t="s">
        <v>52</v>
      </c>
      <c r="D6" s="21">
        <v>-708000</v>
      </c>
      <c r="E6" s="21">
        <v>-505000</v>
      </c>
    </row>
    <row r="7" spans="1:5" s="5" customFormat="1">
      <c r="B7" s="6"/>
      <c r="C7" s="6" t="s">
        <v>43</v>
      </c>
      <c r="D7" s="22">
        <f>D6/684828000</f>
        <v>-1.0338362333315811E-3</v>
      </c>
      <c r="E7" s="22">
        <f>E6/684828000</f>
        <v>-7.3741143761645261E-4</v>
      </c>
    </row>
    <row r="8" spans="1:5">
      <c r="A8" s="2"/>
      <c r="B8" s="2"/>
      <c r="C8" s="2"/>
      <c r="D8" s="3"/>
      <c r="E8" s="3"/>
    </row>
    <row r="9" spans="1:5" s="8" customFormat="1" ht="63.75">
      <c r="A9" s="7" t="s">
        <v>0</v>
      </c>
      <c r="B9" s="24" t="s">
        <v>41</v>
      </c>
      <c r="C9" s="24" t="s">
        <v>42</v>
      </c>
      <c r="D9" s="24" t="s">
        <v>48</v>
      </c>
      <c r="E9" s="24" t="s">
        <v>49</v>
      </c>
    </row>
    <row r="10" spans="1:5" s="8" customFormat="1">
      <c r="A10" s="7"/>
      <c r="B10" s="9"/>
      <c r="C10" s="9"/>
      <c r="D10" s="9"/>
      <c r="E10" s="9"/>
    </row>
    <row r="11" spans="1:5" s="8" customFormat="1">
      <c r="A11" s="8" t="s">
        <v>1</v>
      </c>
      <c r="B11" s="10">
        <v>21027351</v>
      </c>
      <c r="C11" s="11">
        <f>B11/$B$47</f>
        <v>3.2241970069682782E-2</v>
      </c>
      <c r="D11" s="10">
        <f>ROUND($D$6*C11,-2)</f>
        <v>-22800</v>
      </c>
      <c r="E11" s="10">
        <f>ROUND($E$6*C11,-2)</f>
        <v>-16300</v>
      </c>
    </row>
    <row r="12" spans="1:5" s="8" customFormat="1">
      <c r="A12" s="8" t="s">
        <v>2</v>
      </c>
      <c r="B12" s="10">
        <v>31785273.600000001</v>
      </c>
      <c r="C12" s="11">
        <f t="shared" ref="C12:C40" si="0">B12/$B$47</f>
        <v>4.8737467694712398E-2</v>
      </c>
      <c r="D12" s="10">
        <f t="shared" ref="D12:D40" si="1">ROUND($D$6*C12,-2)</f>
        <v>-34500</v>
      </c>
      <c r="E12" s="10">
        <f t="shared" ref="E12:E40" si="2">ROUND($E$6*C12,-2)</f>
        <v>-24600</v>
      </c>
    </row>
    <row r="13" spans="1:5" s="8" customFormat="1">
      <c r="A13" s="8" t="s">
        <v>3</v>
      </c>
      <c r="B13" s="10">
        <v>10041680.6</v>
      </c>
      <c r="C13" s="11">
        <f t="shared" si="0"/>
        <v>1.5397258806138455E-2</v>
      </c>
      <c r="D13" s="10">
        <f t="shared" si="1"/>
        <v>-10900</v>
      </c>
      <c r="E13" s="10">
        <f t="shared" si="2"/>
        <v>-7800</v>
      </c>
    </row>
    <row r="14" spans="1:5" s="8" customFormat="1">
      <c r="A14" s="8" t="s">
        <v>4</v>
      </c>
      <c r="B14" s="10">
        <v>10103041</v>
      </c>
      <c r="C14" s="11">
        <f t="shared" si="0"/>
        <v>1.5491344845804781E-2</v>
      </c>
      <c r="D14" s="10">
        <f t="shared" si="1"/>
        <v>-11000</v>
      </c>
      <c r="E14" s="10">
        <f t="shared" si="2"/>
        <v>-7800</v>
      </c>
    </row>
    <row r="15" spans="1:5" s="8" customFormat="1">
      <c r="A15" s="8" t="s">
        <v>5</v>
      </c>
      <c r="B15" s="10">
        <v>10032255.800000001</v>
      </c>
      <c r="C15" s="11">
        <f t="shared" si="0"/>
        <v>1.5382807431853947E-2</v>
      </c>
      <c r="D15" s="10">
        <f t="shared" si="1"/>
        <v>-10900</v>
      </c>
      <c r="E15" s="10">
        <f t="shared" si="2"/>
        <v>-7800</v>
      </c>
    </row>
    <row r="16" spans="1:5" s="8" customFormat="1">
      <c r="A16" s="8" t="s">
        <v>6</v>
      </c>
      <c r="B16" s="10">
        <v>11248660.4</v>
      </c>
      <c r="C16" s="11">
        <f t="shared" si="0"/>
        <v>1.7247962995473182E-2</v>
      </c>
      <c r="D16" s="10">
        <f t="shared" si="1"/>
        <v>-12200</v>
      </c>
      <c r="E16" s="10">
        <f t="shared" si="2"/>
        <v>-8700</v>
      </c>
    </row>
    <row r="17" spans="1:5" s="8" customFormat="1">
      <c r="A17" s="8" t="s">
        <v>7</v>
      </c>
      <c r="B17" s="10">
        <v>30393669.800000001</v>
      </c>
      <c r="C17" s="11">
        <f t="shared" si="0"/>
        <v>4.6603673092222672E-2</v>
      </c>
      <c r="D17" s="10">
        <f t="shared" si="1"/>
        <v>-33000</v>
      </c>
      <c r="E17" s="10">
        <f t="shared" si="2"/>
        <v>-23500</v>
      </c>
    </row>
    <row r="18" spans="1:5" s="8" customFormat="1">
      <c r="A18" s="8" t="s">
        <v>8</v>
      </c>
      <c r="B18" s="10">
        <v>18750782.800000001</v>
      </c>
      <c r="C18" s="11">
        <f t="shared" si="0"/>
        <v>2.8751228712581189E-2</v>
      </c>
      <c r="D18" s="10">
        <f t="shared" si="1"/>
        <v>-20400</v>
      </c>
      <c r="E18" s="10">
        <f t="shared" si="2"/>
        <v>-14500</v>
      </c>
    </row>
    <row r="19" spans="1:5" s="8" customFormat="1">
      <c r="A19" s="8" t="s">
        <v>9</v>
      </c>
      <c r="B19" s="10">
        <v>20627926.800000001</v>
      </c>
      <c r="C19" s="11">
        <f t="shared" si="0"/>
        <v>3.1629519024303505E-2</v>
      </c>
      <c r="D19" s="10">
        <f t="shared" si="1"/>
        <v>-22400</v>
      </c>
      <c r="E19" s="10">
        <f t="shared" si="2"/>
        <v>-16000</v>
      </c>
    </row>
    <row r="20" spans="1:5" s="8" customFormat="1">
      <c r="A20" s="8" t="s">
        <v>10</v>
      </c>
      <c r="B20" s="10">
        <v>24274545.600000001</v>
      </c>
      <c r="C20" s="11">
        <f t="shared" si="0"/>
        <v>3.7221006711228154E-2</v>
      </c>
      <c r="D20" s="10">
        <f t="shared" si="1"/>
        <v>-26400</v>
      </c>
      <c r="E20" s="10">
        <f t="shared" si="2"/>
        <v>-18800</v>
      </c>
    </row>
    <row r="21" spans="1:5" s="8" customFormat="1">
      <c r="A21" s="8" t="s">
        <v>11</v>
      </c>
      <c r="B21" s="10">
        <v>23434634.600000001</v>
      </c>
      <c r="C21" s="11">
        <f t="shared" si="0"/>
        <v>3.5933141904900559E-2</v>
      </c>
      <c r="D21" s="10">
        <f t="shared" si="1"/>
        <v>-25400</v>
      </c>
      <c r="E21" s="10">
        <f t="shared" si="2"/>
        <v>-18100</v>
      </c>
    </row>
    <row r="22" spans="1:5" s="8" customFormat="1">
      <c r="A22" s="8" t="s">
        <v>12</v>
      </c>
      <c r="B22" s="10">
        <v>9569517.8000000007</v>
      </c>
      <c r="C22" s="11">
        <f t="shared" si="0"/>
        <v>1.467327513051438E-2</v>
      </c>
      <c r="D22" s="10">
        <f t="shared" si="1"/>
        <v>-10400</v>
      </c>
      <c r="E22" s="10">
        <f t="shared" si="2"/>
        <v>-7400</v>
      </c>
    </row>
    <row r="23" spans="1:5" s="8" customFormat="1">
      <c r="A23" s="8" t="s">
        <v>13</v>
      </c>
      <c r="B23" s="10">
        <v>24754371</v>
      </c>
      <c r="C23" s="11">
        <f t="shared" si="0"/>
        <v>3.7956739718465894E-2</v>
      </c>
      <c r="D23" s="10">
        <f t="shared" si="1"/>
        <v>-26900</v>
      </c>
      <c r="E23" s="10">
        <f t="shared" si="2"/>
        <v>-19200</v>
      </c>
    </row>
    <row r="24" spans="1:5" s="8" customFormat="1">
      <c r="A24" s="8" t="s">
        <v>14</v>
      </c>
      <c r="B24" s="10">
        <v>24652942.399999999</v>
      </c>
      <c r="C24" s="11">
        <f t="shared" si="0"/>
        <v>3.780121571140433E-2</v>
      </c>
      <c r="D24" s="10">
        <f t="shared" si="1"/>
        <v>-26800</v>
      </c>
      <c r="E24" s="10">
        <f t="shared" si="2"/>
        <v>-19100</v>
      </c>
    </row>
    <row r="25" spans="1:5" s="8" customFormat="1">
      <c r="A25" s="8" t="s">
        <v>15</v>
      </c>
      <c r="B25" s="10">
        <v>13839715.199999999</v>
      </c>
      <c r="C25" s="11">
        <f t="shared" si="0"/>
        <v>2.122091761588675E-2</v>
      </c>
      <c r="D25" s="10">
        <f t="shared" si="1"/>
        <v>-15000</v>
      </c>
      <c r="E25" s="10">
        <f t="shared" si="2"/>
        <v>-10700</v>
      </c>
    </row>
    <row r="26" spans="1:5" s="8" customFormat="1">
      <c r="A26" s="8" t="s">
        <v>16</v>
      </c>
      <c r="B26" s="10">
        <v>13322678.199999999</v>
      </c>
      <c r="C26" s="11">
        <f t="shared" si="0"/>
        <v>2.0428126765583324E-2</v>
      </c>
      <c r="D26" s="10">
        <f t="shared" si="1"/>
        <v>-14500</v>
      </c>
      <c r="E26" s="10">
        <f t="shared" si="2"/>
        <v>-10300</v>
      </c>
    </row>
    <row r="27" spans="1:5" s="8" customFormat="1">
      <c r="A27" s="8" t="s">
        <v>17</v>
      </c>
      <c r="B27" s="10">
        <v>20475224</v>
      </c>
      <c r="C27" s="11">
        <f t="shared" si="0"/>
        <v>3.1395374499529234E-2</v>
      </c>
      <c r="D27" s="10">
        <f t="shared" si="1"/>
        <v>-22200</v>
      </c>
      <c r="E27" s="10">
        <f t="shared" si="2"/>
        <v>-15900</v>
      </c>
    </row>
    <row r="28" spans="1:5" s="8" customFormat="1">
      <c r="A28" s="8" t="s">
        <v>18</v>
      </c>
      <c r="B28" s="10">
        <v>9903209.1999999993</v>
      </c>
      <c r="C28" s="11">
        <f t="shared" si="0"/>
        <v>1.5184935782933721E-2</v>
      </c>
      <c r="D28" s="10">
        <f t="shared" si="1"/>
        <v>-10800</v>
      </c>
      <c r="E28" s="10">
        <f t="shared" si="2"/>
        <v>-7700</v>
      </c>
    </row>
    <row r="29" spans="1:5" s="8" customFormat="1">
      <c r="A29" s="8" t="s">
        <v>19</v>
      </c>
      <c r="B29" s="10">
        <v>24484776.199999999</v>
      </c>
      <c r="C29" s="11">
        <f t="shared" si="0"/>
        <v>3.7543360616526605E-2</v>
      </c>
      <c r="D29" s="10">
        <f t="shared" si="1"/>
        <v>-26600</v>
      </c>
      <c r="E29" s="10">
        <f t="shared" si="2"/>
        <v>-19000</v>
      </c>
    </row>
    <row r="30" spans="1:5" s="8" customFormat="1">
      <c r="A30" s="8" t="s">
        <v>20</v>
      </c>
      <c r="B30" s="10">
        <v>17039688.199999999</v>
      </c>
      <c r="C30" s="11">
        <f t="shared" si="0"/>
        <v>2.612754773252831E-2</v>
      </c>
      <c r="D30" s="10">
        <f t="shared" si="1"/>
        <v>-18500</v>
      </c>
      <c r="E30" s="10">
        <f t="shared" si="2"/>
        <v>-13200</v>
      </c>
    </row>
    <row r="31" spans="1:5" s="8" customFormat="1">
      <c r="A31" s="8" t="s">
        <v>21</v>
      </c>
      <c r="B31" s="10">
        <v>66685679</v>
      </c>
      <c r="C31" s="11">
        <f t="shared" si="0"/>
        <v>0.10225147553747849</v>
      </c>
      <c r="D31" s="10">
        <f t="shared" si="1"/>
        <v>-72400</v>
      </c>
      <c r="E31" s="10">
        <f t="shared" si="2"/>
        <v>-51600</v>
      </c>
    </row>
    <row r="32" spans="1:5" s="8" customFormat="1">
      <c r="A32" s="8" t="s">
        <v>22</v>
      </c>
      <c r="B32" s="10">
        <v>22279207.600000001</v>
      </c>
      <c r="C32" s="11">
        <f t="shared" si="0"/>
        <v>3.4161485420367468E-2</v>
      </c>
      <c r="D32" s="10">
        <f t="shared" si="1"/>
        <v>-24200</v>
      </c>
      <c r="E32" s="10">
        <f t="shared" si="2"/>
        <v>-17300</v>
      </c>
    </row>
    <row r="33" spans="1:5" s="8" customFormat="1">
      <c r="A33" s="8" t="s">
        <v>23</v>
      </c>
      <c r="B33" s="10">
        <v>17860717.800000001</v>
      </c>
      <c r="C33" s="11">
        <f t="shared" si="0"/>
        <v>2.7386461030238691E-2</v>
      </c>
      <c r="D33" s="10">
        <f t="shared" si="1"/>
        <v>-19400</v>
      </c>
      <c r="E33" s="10">
        <f t="shared" si="2"/>
        <v>-13800</v>
      </c>
    </row>
    <row r="34" spans="1:5" s="8" customFormat="1">
      <c r="A34" s="8" t="s">
        <v>24</v>
      </c>
      <c r="B34" s="10">
        <v>16885226.800000001</v>
      </c>
      <c r="C34" s="11">
        <f t="shared" si="0"/>
        <v>2.5890706685088655E-2</v>
      </c>
      <c r="D34" s="10">
        <f t="shared" si="1"/>
        <v>-18300</v>
      </c>
      <c r="E34" s="10">
        <f t="shared" si="2"/>
        <v>-13100</v>
      </c>
    </row>
    <row r="35" spans="1:5" s="8" customFormat="1">
      <c r="A35" s="8" t="s">
        <v>25</v>
      </c>
      <c r="B35" s="10">
        <v>60179617.600000001</v>
      </c>
      <c r="C35" s="11">
        <f t="shared" si="0"/>
        <v>9.2275504863363694E-2</v>
      </c>
      <c r="D35" s="10">
        <f t="shared" si="1"/>
        <v>-65300</v>
      </c>
      <c r="E35" s="10">
        <f t="shared" si="2"/>
        <v>-46600</v>
      </c>
    </row>
    <row r="36" spans="1:5" s="8" customFormat="1">
      <c r="A36" s="8" t="s">
        <v>26</v>
      </c>
      <c r="B36" s="10">
        <v>20918378.600000001</v>
      </c>
      <c r="C36" s="11">
        <f t="shared" si="0"/>
        <v>3.2074878891187618E-2</v>
      </c>
      <c r="D36" s="10">
        <f t="shared" si="1"/>
        <v>-22700</v>
      </c>
      <c r="E36" s="10">
        <f t="shared" si="2"/>
        <v>-16200</v>
      </c>
    </row>
    <row r="37" spans="1:5" s="8" customFormat="1">
      <c r="A37" s="8" t="s">
        <v>27</v>
      </c>
      <c r="B37" s="10">
        <v>15438249.199999999</v>
      </c>
      <c r="C37" s="11">
        <f t="shared" si="0"/>
        <v>2.3672005505339412E-2</v>
      </c>
      <c r="D37" s="10">
        <f t="shared" si="1"/>
        <v>-16800</v>
      </c>
      <c r="E37" s="10">
        <f t="shared" si="2"/>
        <v>-12000</v>
      </c>
    </row>
    <row r="38" spans="1:5" s="8" customFormat="1">
      <c r="A38" s="8" t="s">
        <v>28</v>
      </c>
      <c r="B38" s="10">
        <v>12923941.199999999</v>
      </c>
      <c r="C38" s="11">
        <f t="shared" si="0"/>
        <v>1.9816729427912256E-2</v>
      </c>
      <c r="D38" s="10">
        <f t="shared" si="1"/>
        <v>-14000</v>
      </c>
      <c r="E38" s="10">
        <f t="shared" si="2"/>
        <v>-10000</v>
      </c>
    </row>
    <row r="39" spans="1:5" s="8" customFormat="1">
      <c r="A39" s="8" t="s">
        <v>29</v>
      </c>
      <c r="B39" s="10">
        <v>12829667.800000001</v>
      </c>
      <c r="C39" s="11">
        <f t="shared" si="0"/>
        <v>1.9672176738362003E-2</v>
      </c>
      <c r="D39" s="10">
        <f t="shared" si="1"/>
        <v>-13900</v>
      </c>
      <c r="E39" s="10">
        <f t="shared" si="2"/>
        <v>-9900</v>
      </c>
    </row>
    <row r="40" spans="1:5" s="8" customFormat="1">
      <c r="A40" s="8" t="s">
        <v>30</v>
      </c>
      <c r="B40" s="10">
        <v>19258789.600000001</v>
      </c>
      <c r="C40" s="11">
        <f t="shared" si="0"/>
        <v>2.9530173242531505E-2</v>
      </c>
      <c r="D40" s="10">
        <f t="shared" si="1"/>
        <v>-20900</v>
      </c>
      <c r="E40" s="10">
        <f t="shared" si="2"/>
        <v>-14900</v>
      </c>
    </row>
    <row r="41" spans="1:5" s="8" customFormat="1">
      <c r="B41" s="10"/>
      <c r="C41" s="11"/>
      <c r="D41" s="10"/>
      <c r="E41" s="10"/>
    </row>
    <row r="42" spans="1:5" s="15" customFormat="1">
      <c r="A42" s="12" t="s">
        <v>32</v>
      </c>
      <c r="B42" s="13">
        <f>SUM(B11:B40)</f>
        <v>635021419.4000001</v>
      </c>
      <c r="C42" s="14">
        <f>SUM(C11:C40)</f>
        <v>0.9737004722041438</v>
      </c>
      <c r="D42" s="13">
        <f>SUM(D11:D40)</f>
        <v>-689500</v>
      </c>
      <c r="E42" s="13">
        <f>SUM(E11:E40)</f>
        <v>-491800</v>
      </c>
    </row>
    <row r="43" spans="1:5" s="8" customFormat="1">
      <c r="A43" s="4"/>
      <c r="B43" s="10"/>
      <c r="C43" s="11"/>
      <c r="D43" s="10"/>
      <c r="E43" s="10"/>
    </row>
    <row r="44" spans="1:5" s="8" customFormat="1">
      <c r="A44" s="8" t="s">
        <v>36</v>
      </c>
      <c r="B44" s="10">
        <v>7573132</v>
      </c>
      <c r="C44" s="11">
        <f>B44/$B$47</f>
        <v>1.161214721139895E-2</v>
      </c>
      <c r="D44" s="10">
        <f t="shared" ref="D44" si="3">ROUND($D$6*C44,-2)</f>
        <v>-8200</v>
      </c>
      <c r="E44" s="10">
        <f t="shared" ref="E44" si="4">ROUND($E$6*C44,-2)</f>
        <v>-5900</v>
      </c>
    </row>
    <row r="45" spans="1:5" s="8" customFormat="1">
      <c r="A45" s="8" t="s">
        <v>44</v>
      </c>
      <c r="B45" s="10">
        <v>9578717</v>
      </c>
      <c r="C45" s="11">
        <f>B45/$B$47</f>
        <v>1.4687380584456962E-2</v>
      </c>
      <c r="D45" s="10">
        <f>ROUND($D$6*C45,-2)+100</f>
        <v>-10300</v>
      </c>
      <c r="E45" s="10">
        <f>ROUND($E$6*C45,-2)+100</f>
        <v>-7300</v>
      </c>
    </row>
    <row r="46" spans="1:5" s="8" customFormat="1">
      <c r="B46" s="10"/>
      <c r="C46" s="11"/>
      <c r="D46" s="10"/>
      <c r="E46" s="10"/>
    </row>
    <row r="47" spans="1:5" s="15" customFormat="1">
      <c r="A47" s="12" t="s">
        <v>31</v>
      </c>
      <c r="B47" s="13">
        <f>SUM(B42:B45)</f>
        <v>652173268.4000001</v>
      </c>
      <c r="C47" s="14">
        <f>SUM(C42:C45)</f>
        <v>0.99999999999999967</v>
      </c>
      <c r="D47" s="13">
        <f>SUM(D42:D45)</f>
        <v>-708000</v>
      </c>
      <c r="E47" s="13">
        <f>SUM(E42:E45)</f>
        <v>-505000</v>
      </c>
    </row>
    <row r="48" spans="1:5">
      <c r="B48" s="17"/>
      <c r="C48" s="17"/>
    </row>
  </sheetData>
  <printOptions horizontalCentered="1"/>
  <pageMargins left="0.7" right="0.7" top="0.5" bottom="0.75" header="0.3" footer="0.3"/>
  <pageSetup orientation="portrait" r:id="rId1"/>
  <headerFooter differentOddEven="1">
    <oddFooter>&amp;L&amp;"Calibri,Regular"Prepared by the SBCTC Operating Budget Office&amp;R&amp;"Calibri,Regular"2/23/10</oddFooter>
    <evenHeader>&amp;R&amp;"Calibri,Regular"Page 2 of 2</evenHeader>
    <evenFooter>&amp;L&amp;"Calibri,Regular"Prepared by the SBCTC Operating Budget Office&amp;R&amp;"Calibri,Regular"5/22/2009</evenFooter>
  </headerFooter>
</worksheet>
</file>

<file path=xl/worksheets/sheet2.xml><?xml version="1.0" encoding="utf-8"?>
<worksheet xmlns="http://schemas.openxmlformats.org/spreadsheetml/2006/main" xmlns:r="http://schemas.openxmlformats.org/officeDocument/2006/relationships">
  <sheetPr>
    <tabColor theme="2"/>
    <pageSetUpPr fitToPage="1"/>
  </sheetPr>
  <dimension ref="A1:E53"/>
  <sheetViews>
    <sheetView tabSelected="1" zoomScaleNormal="100" workbookViewId="0">
      <selection activeCell="G11" sqref="G11"/>
    </sheetView>
  </sheetViews>
  <sheetFormatPr defaultColWidth="9.140625" defaultRowHeight="15"/>
  <cols>
    <col min="1" max="1" width="20.28515625" style="8" customWidth="1"/>
    <col min="2" max="3" width="17.85546875" style="8" customWidth="1"/>
    <col min="4" max="5" width="17.85546875" style="16" customWidth="1"/>
    <col min="6" max="16384" width="9.140625" style="4"/>
  </cols>
  <sheetData>
    <row r="1" spans="1:5" s="20" customFormat="1" ht="15.75">
      <c r="A1" s="18" t="s">
        <v>33</v>
      </c>
      <c r="B1" s="18"/>
      <c r="C1" s="18"/>
      <c r="D1" s="19"/>
      <c r="E1" s="19"/>
    </row>
    <row r="2" spans="1:5" s="20" customFormat="1" ht="15.75">
      <c r="A2" s="18" t="s">
        <v>34</v>
      </c>
      <c r="B2" s="18"/>
      <c r="C2" s="18"/>
      <c r="D2" s="19"/>
      <c r="E2" s="19"/>
    </row>
    <row r="3" spans="1:5" s="20" customFormat="1" ht="15.75">
      <c r="A3" s="18" t="s">
        <v>35</v>
      </c>
      <c r="B3" s="18"/>
      <c r="C3" s="18"/>
      <c r="D3" s="19"/>
      <c r="E3" s="19"/>
    </row>
    <row r="4" spans="1:5">
      <c r="A4" s="1"/>
      <c r="B4" s="2"/>
      <c r="C4" s="2"/>
      <c r="D4" s="3"/>
      <c r="E4" s="3"/>
    </row>
    <row r="5" spans="1:5" ht="17.25">
      <c r="A5" s="1"/>
      <c r="B5" s="2"/>
      <c r="C5" s="2"/>
      <c r="D5" s="23" t="s">
        <v>46</v>
      </c>
      <c r="E5" s="23" t="s">
        <v>53</v>
      </c>
    </row>
    <row r="6" spans="1:5" s="5" customFormat="1">
      <c r="C6" s="6" t="s">
        <v>45</v>
      </c>
      <c r="D6" s="21">
        <v>-45115000</v>
      </c>
      <c r="E6" s="21">
        <f>-17664000-6060000</f>
        <v>-23724000</v>
      </c>
    </row>
    <row r="7" spans="1:5" s="5" customFormat="1">
      <c r="B7" s="6"/>
      <c r="C7" s="6" t="s">
        <v>37</v>
      </c>
      <c r="D7" s="22">
        <f>D6/690223000</f>
        <v>-6.5362933428761427E-2</v>
      </c>
      <c r="E7" s="22">
        <f>E6/690223000</f>
        <v>-3.4371500225289509E-2</v>
      </c>
    </row>
    <row r="8" spans="1:5">
      <c r="A8" s="2"/>
      <c r="B8" s="2"/>
      <c r="C8" s="2"/>
      <c r="D8" s="3"/>
      <c r="E8" s="3"/>
    </row>
    <row r="9" spans="1:5" s="8" customFormat="1" ht="63.75">
      <c r="A9" s="7" t="s">
        <v>0</v>
      </c>
      <c r="B9" s="24" t="s">
        <v>39</v>
      </c>
      <c r="C9" s="24" t="s">
        <v>40</v>
      </c>
      <c r="D9" s="24" t="s">
        <v>50</v>
      </c>
      <c r="E9" s="24" t="s">
        <v>51</v>
      </c>
    </row>
    <row r="10" spans="1:5" s="8" customFormat="1">
      <c r="A10" s="7"/>
      <c r="B10" s="9"/>
      <c r="C10" s="9"/>
      <c r="D10" s="9"/>
      <c r="E10" s="9"/>
    </row>
    <row r="11" spans="1:5" s="8" customFormat="1">
      <c r="A11" s="8" t="s">
        <v>1</v>
      </c>
      <c r="B11" s="10">
        <v>19832500</v>
      </c>
      <c r="C11" s="11">
        <f>B11/$B$47</f>
        <v>3.1815612906963942E-2</v>
      </c>
      <c r="D11" s="10">
        <f>ROUND($D$6*C11,-2)</f>
        <v>-1435400</v>
      </c>
      <c r="E11" s="10">
        <f>ROUND($E$6*C11,-2)</f>
        <v>-754800</v>
      </c>
    </row>
    <row r="12" spans="1:5" s="8" customFormat="1">
      <c r="A12" s="8" t="s">
        <v>2</v>
      </c>
      <c r="B12" s="10">
        <v>30311940</v>
      </c>
      <c r="C12" s="11">
        <f t="shared" ref="C12:C40" si="0">B12/$B$47</f>
        <v>4.8626897743558127E-2</v>
      </c>
      <c r="D12" s="10">
        <f t="shared" ref="D12:D40" si="1">ROUND($D$6*C12,-2)</f>
        <v>-2193800</v>
      </c>
      <c r="E12" s="10">
        <f t="shared" ref="E12:E40" si="2">ROUND($E$6*C12,-2)</f>
        <v>-1153600</v>
      </c>
    </row>
    <row r="13" spans="1:5" s="8" customFormat="1">
      <c r="A13" s="8" t="s">
        <v>3</v>
      </c>
      <c r="B13" s="10">
        <v>9571701</v>
      </c>
      <c r="C13" s="11">
        <f t="shared" si="0"/>
        <v>1.5355075450760099E-2</v>
      </c>
      <c r="D13" s="10">
        <f t="shared" si="1"/>
        <v>-692700</v>
      </c>
      <c r="E13" s="10">
        <f t="shared" si="2"/>
        <v>-364300</v>
      </c>
    </row>
    <row r="14" spans="1:5" s="8" customFormat="1">
      <c r="A14" s="8" t="s">
        <v>4</v>
      </c>
      <c r="B14" s="10">
        <v>9585436</v>
      </c>
      <c r="C14" s="11">
        <f t="shared" si="0"/>
        <v>1.5377109356887774E-2</v>
      </c>
      <c r="D14" s="10">
        <f t="shared" si="1"/>
        <v>-693700</v>
      </c>
      <c r="E14" s="10">
        <f t="shared" si="2"/>
        <v>-364800</v>
      </c>
    </row>
    <row r="15" spans="1:5" s="8" customFormat="1">
      <c r="A15" s="8" t="s">
        <v>5</v>
      </c>
      <c r="B15" s="10">
        <v>9863575</v>
      </c>
      <c r="C15" s="11">
        <f t="shared" si="0"/>
        <v>1.582330437810699E-2</v>
      </c>
      <c r="D15" s="10">
        <f t="shared" si="1"/>
        <v>-713900</v>
      </c>
      <c r="E15" s="10">
        <f t="shared" si="2"/>
        <v>-375400</v>
      </c>
    </row>
    <row r="16" spans="1:5" s="8" customFormat="1">
      <c r="A16" s="8" t="s">
        <v>6</v>
      </c>
      <c r="B16" s="10">
        <v>11049188</v>
      </c>
      <c r="C16" s="11">
        <f t="shared" si="0"/>
        <v>1.7725283667932488E-2</v>
      </c>
      <c r="D16" s="10">
        <f t="shared" si="1"/>
        <v>-799700</v>
      </c>
      <c r="E16" s="10">
        <f t="shared" si="2"/>
        <v>-420500</v>
      </c>
    </row>
    <row r="17" spans="1:5" s="8" customFormat="1">
      <c r="A17" s="8" t="s">
        <v>7</v>
      </c>
      <c r="B17" s="10">
        <v>29513049</v>
      </c>
      <c r="C17" s="11">
        <f t="shared" si="0"/>
        <v>4.7345304055880964E-2</v>
      </c>
      <c r="D17" s="10">
        <f t="shared" si="1"/>
        <v>-2136000</v>
      </c>
      <c r="E17" s="10">
        <f t="shared" si="2"/>
        <v>-1123200</v>
      </c>
    </row>
    <row r="18" spans="1:5" s="8" customFormat="1">
      <c r="A18" s="8" t="s">
        <v>8</v>
      </c>
      <c r="B18" s="10">
        <v>17748210</v>
      </c>
      <c r="C18" s="11">
        <f t="shared" si="0"/>
        <v>2.8471961636279162E-2</v>
      </c>
      <c r="D18" s="10">
        <f t="shared" si="1"/>
        <v>-1284500</v>
      </c>
      <c r="E18" s="10">
        <f t="shared" si="2"/>
        <v>-675500</v>
      </c>
    </row>
    <row r="19" spans="1:5" s="8" customFormat="1">
      <c r="A19" s="8" t="s">
        <v>9</v>
      </c>
      <c r="B19" s="10">
        <v>19821287</v>
      </c>
      <c r="C19" s="11">
        <f t="shared" si="0"/>
        <v>3.1797624833472156E-2</v>
      </c>
      <c r="D19" s="10">
        <f t="shared" si="1"/>
        <v>-1434500</v>
      </c>
      <c r="E19" s="10">
        <f t="shared" si="2"/>
        <v>-754400</v>
      </c>
    </row>
    <row r="20" spans="1:5" s="8" customFormat="1">
      <c r="A20" s="8" t="s">
        <v>10</v>
      </c>
      <c r="B20" s="10">
        <v>23193357</v>
      </c>
      <c r="C20" s="11">
        <f t="shared" si="0"/>
        <v>3.7207153325350933E-2</v>
      </c>
      <c r="D20" s="10">
        <f t="shared" si="1"/>
        <v>-1678600</v>
      </c>
      <c r="E20" s="10">
        <f t="shared" si="2"/>
        <v>-882700</v>
      </c>
    </row>
    <row r="21" spans="1:5" s="8" customFormat="1">
      <c r="A21" s="8" t="s">
        <v>11</v>
      </c>
      <c r="B21" s="10">
        <v>22289261</v>
      </c>
      <c r="C21" s="11">
        <f t="shared" si="0"/>
        <v>3.5756788098237138E-2</v>
      </c>
      <c r="D21" s="10">
        <f t="shared" si="1"/>
        <v>-1613200</v>
      </c>
      <c r="E21" s="10">
        <f t="shared" si="2"/>
        <v>-848300</v>
      </c>
    </row>
    <row r="22" spans="1:5" s="8" customFormat="1">
      <c r="A22" s="8" t="s">
        <v>12</v>
      </c>
      <c r="B22" s="10">
        <v>9062052</v>
      </c>
      <c r="C22" s="11">
        <f t="shared" si="0"/>
        <v>1.4537488394038995E-2</v>
      </c>
      <c r="D22" s="10">
        <f t="shared" si="1"/>
        <v>-655900</v>
      </c>
      <c r="E22" s="10">
        <f t="shared" si="2"/>
        <v>-344900</v>
      </c>
    </row>
    <row r="23" spans="1:5" s="8" customFormat="1">
      <c r="A23" s="8" t="s">
        <v>13</v>
      </c>
      <c r="B23" s="10">
        <v>23582366</v>
      </c>
      <c r="C23" s="11">
        <f t="shared" si="0"/>
        <v>3.7831207769385984E-2</v>
      </c>
      <c r="D23" s="10">
        <f t="shared" si="1"/>
        <v>-1706800</v>
      </c>
      <c r="E23" s="10">
        <f t="shared" si="2"/>
        <v>-897500</v>
      </c>
    </row>
    <row r="24" spans="1:5" s="8" customFormat="1">
      <c r="A24" s="8" t="s">
        <v>14</v>
      </c>
      <c r="B24" s="10">
        <v>23456050</v>
      </c>
      <c r="C24" s="11">
        <f t="shared" si="0"/>
        <v>3.7628569626945239E-2</v>
      </c>
      <c r="D24" s="10">
        <f t="shared" si="1"/>
        <v>-1697600</v>
      </c>
      <c r="E24" s="10">
        <f t="shared" si="2"/>
        <v>-892700</v>
      </c>
    </row>
    <row r="25" spans="1:5" s="8" customFormat="1">
      <c r="A25" s="8" t="s">
        <v>15</v>
      </c>
      <c r="B25" s="10">
        <v>13241979</v>
      </c>
      <c r="C25" s="11">
        <f t="shared" si="0"/>
        <v>2.1242993973838168E-2</v>
      </c>
      <c r="D25" s="10">
        <f t="shared" si="1"/>
        <v>-958400</v>
      </c>
      <c r="E25" s="10">
        <f t="shared" si="2"/>
        <v>-504000</v>
      </c>
    </row>
    <row r="26" spans="1:5" s="8" customFormat="1">
      <c r="A26" s="8" t="s">
        <v>16</v>
      </c>
      <c r="B26" s="10">
        <v>12663276</v>
      </c>
      <c r="C26" s="11">
        <f t="shared" si="0"/>
        <v>2.0314629388632127E-2</v>
      </c>
      <c r="D26" s="10">
        <f t="shared" si="1"/>
        <v>-916500</v>
      </c>
      <c r="E26" s="10">
        <f t="shared" si="2"/>
        <v>-481900</v>
      </c>
    </row>
    <row r="27" spans="1:5" s="8" customFormat="1">
      <c r="A27" s="8" t="s">
        <v>17</v>
      </c>
      <c r="B27" s="10">
        <v>19761014</v>
      </c>
      <c r="C27" s="11">
        <f t="shared" si="0"/>
        <v>3.1700933925278965E-2</v>
      </c>
      <c r="D27" s="10">
        <f t="shared" si="1"/>
        <v>-1430200</v>
      </c>
      <c r="E27" s="10">
        <f t="shared" si="2"/>
        <v>-752100</v>
      </c>
    </row>
    <row r="28" spans="1:5" s="8" customFormat="1">
      <c r="A28" s="8" t="s">
        <v>18</v>
      </c>
      <c r="B28" s="10">
        <v>9407797</v>
      </c>
      <c r="C28" s="11">
        <f t="shared" si="0"/>
        <v>1.5092138039041808E-2</v>
      </c>
      <c r="D28" s="10">
        <f t="shared" si="1"/>
        <v>-680900</v>
      </c>
      <c r="E28" s="10">
        <f t="shared" si="2"/>
        <v>-358000</v>
      </c>
    </row>
    <row r="29" spans="1:5" s="8" customFormat="1">
      <c r="A29" s="8" t="s">
        <v>19</v>
      </c>
      <c r="B29" s="10">
        <v>23527588</v>
      </c>
      <c r="C29" s="11">
        <f t="shared" si="0"/>
        <v>3.7743332027859823E-2</v>
      </c>
      <c r="D29" s="10">
        <f t="shared" si="1"/>
        <v>-1702800</v>
      </c>
      <c r="E29" s="10">
        <f t="shared" si="2"/>
        <v>-895400</v>
      </c>
    </row>
    <row r="30" spans="1:5" s="8" customFormat="1">
      <c r="A30" s="8" t="s">
        <v>20</v>
      </c>
      <c r="B30" s="10">
        <v>16091955</v>
      </c>
      <c r="C30" s="11">
        <f t="shared" si="0"/>
        <v>2.581497094144878E-2</v>
      </c>
      <c r="D30" s="10">
        <f t="shared" si="1"/>
        <v>-1164600</v>
      </c>
      <c r="E30" s="10">
        <f t="shared" si="2"/>
        <v>-612400</v>
      </c>
    </row>
    <row r="31" spans="1:5" s="8" customFormat="1">
      <c r="A31" s="8" t="s">
        <v>21</v>
      </c>
      <c r="B31" s="10">
        <v>63476698</v>
      </c>
      <c r="C31" s="11">
        <f t="shared" si="0"/>
        <v>0.10183033163646803</v>
      </c>
      <c r="D31" s="10">
        <f t="shared" si="1"/>
        <v>-4594100</v>
      </c>
      <c r="E31" s="10">
        <f t="shared" si="2"/>
        <v>-2415800</v>
      </c>
    </row>
    <row r="32" spans="1:5" s="8" customFormat="1">
      <c r="A32" s="8" t="s">
        <v>22</v>
      </c>
      <c r="B32" s="10">
        <v>21378550</v>
      </c>
      <c r="C32" s="11">
        <f t="shared" si="0"/>
        <v>3.4295810982587868E-2</v>
      </c>
      <c r="D32" s="10">
        <f t="shared" si="1"/>
        <v>-1547300</v>
      </c>
      <c r="E32" s="10">
        <f t="shared" si="2"/>
        <v>-813600</v>
      </c>
    </row>
    <row r="33" spans="1:5" s="8" customFormat="1">
      <c r="A33" s="8" t="s">
        <v>23</v>
      </c>
      <c r="B33" s="10">
        <v>17503220</v>
      </c>
      <c r="C33" s="11">
        <f t="shared" si="0"/>
        <v>2.8078944769717857E-2</v>
      </c>
      <c r="D33" s="10">
        <f t="shared" si="1"/>
        <v>-1266800</v>
      </c>
      <c r="E33" s="10">
        <f t="shared" si="2"/>
        <v>-666100</v>
      </c>
    </row>
    <row r="34" spans="1:5" s="8" customFormat="1">
      <c r="A34" s="8" t="s">
        <v>24</v>
      </c>
      <c r="B34" s="10">
        <v>16025202</v>
      </c>
      <c r="C34" s="11">
        <f t="shared" si="0"/>
        <v>2.5707884713873912E-2</v>
      </c>
      <c r="D34" s="10">
        <f t="shared" si="1"/>
        <v>-1159800</v>
      </c>
      <c r="E34" s="10">
        <f t="shared" si="2"/>
        <v>-609900</v>
      </c>
    </row>
    <row r="35" spans="1:5" s="8" customFormat="1">
      <c r="A35" s="8" t="s">
        <v>25</v>
      </c>
      <c r="B35" s="10">
        <v>57140478</v>
      </c>
      <c r="C35" s="11">
        <f t="shared" si="0"/>
        <v>9.1665666424650905E-2</v>
      </c>
      <c r="D35" s="10">
        <f t="shared" si="1"/>
        <v>-4135500</v>
      </c>
      <c r="E35" s="10">
        <f t="shared" si="2"/>
        <v>-2174700</v>
      </c>
    </row>
    <row r="36" spans="1:5" s="8" customFormat="1">
      <c r="A36" s="8" t="s">
        <v>26</v>
      </c>
      <c r="B36" s="10">
        <v>19920888</v>
      </c>
      <c r="C36" s="11">
        <f t="shared" si="0"/>
        <v>3.1957406346702792E-2</v>
      </c>
      <c r="D36" s="10">
        <f t="shared" si="1"/>
        <v>-1441800</v>
      </c>
      <c r="E36" s="10">
        <f t="shared" si="2"/>
        <v>-758200</v>
      </c>
    </row>
    <row r="37" spans="1:5" s="8" customFormat="1">
      <c r="A37" s="8" t="s">
        <v>27</v>
      </c>
      <c r="B37" s="10">
        <v>14714056</v>
      </c>
      <c r="C37" s="11">
        <f t="shared" si="0"/>
        <v>2.3604523382699621E-2</v>
      </c>
      <c r="D37" s="10">
        <f t="shared" si="1"/>
        <v>-1064900</v>
      </c>
      <c r="E37" s="10">
        <f t="shared" si="2"/>
        <v>-560000</v>
      </c>
    </row>
    <row r="38" spans="1:5" s="8" customFormat="1">
      <c r="A38" s="8" t="s">
        <v>28</v>
      </c>
      <c r="B38" s="10">
        <v>12252851</v>
      </c>
      <c r="C38" s="11">
        <f t="shared" si="0"/>
        <v>1.9656219055727016E-2</v>
      </c>
      <c r="D38" s="10">
        <f t="shared" si="1"/>
        <v>-886800</v>
      </c>
      <c r="E38" s="10">
        <f t="shared" si="2"/>
        <v>-466300</v>
      </c>
    </row>
    <row r="39" spans="1:5" s="8" customFormat="1">
      <c r="A39" s="8" t="s">
        <v>29</v>
      </c>
      <c r="B39" s="10">
        <v>12234924</v>
      </c>
      <c r="C39" s="11">
        <f t="shared" si="0"/>
        <v>1.9627460276320327E-2</v>
      </c>
      <c r="D39" s="10">
        <f t="shared" si="1"/>
        <v>-885500</v>
      </c>
      <c r="E39" s="10">
        <f t="shared" si="2"/>
        <v>-465600</v>
      </c>
    </row>
    <row r="40" spans="1:5" s="8" customFormat="1">
      <c r="A40" s="8" t="s">
        <v>30</v>
      </c>
      <c r="B40" s="10">
        <v>18590542</v>
      </c>
      <c r="C40" s="11">
        <f t="shared" si="0"/>
        <v>2.9823244069212416E-2</v>
      </c>
      <c r="D40" s="10">
        <f t="shared" si="1"/>
        <v>-1345500</v>
      </c>
      <c r="E40" s="10">
        <f t="shared" si="2"/>
        <v>-707500</v>
      </c>
    </row>
    <row r="41" spans="1:5" s="8" customFormat="1">
      <c r="B41" s="10"/>
      <c r="C41" s="11"/>
      <c r="D41" s="10"/>
      <c r="E41" s="10"/>
    </row>
    <row r="42" spans="1:5" s="15" customFormat="1">
      <c r="A42" s="12" t="s">
        <v>32</v>
      </c>
      <c r="B42" s="13">
        <f>SUM(B11:B40)</f>
        <v>606810990</v>
      </c>
      <c r="C42" s="14">
        <f>SUM(C11:C40)</f>
        <v>0.97345587119786037</v>
      </c>
      <c r="D42" s="13">
        <f>SUM(D11:D40)</f>
        <v>-43917700</v>
      </c>
      <c r="E42" s="13">
        <f>SUM(E11:E40)</f>
        <v>-23094100</v>
      </c>
    </row>
    <row r="43" spans="1:5" s="8" customFormat="1">
      <c r="A43" s="4"/>
      <c r="B43" s="10"/>
      <c r="C43" s="11"/>
      <c r="D43" s="10"/>
      <c r="E43" s="10"/>
    </row>
    <row r="44" spans="1:5" s="8" customFormat="1">
      <c r="A44" s="8" t="s">
        <v>36</v>
      </c>
      <c r="B44" s="10">
        <v>7606335</v>
      </c>
      <c r="C44" s="11">
        <f>B44/$B$47</f>
        <v>1.2202203958184372E-2</v>
      </c>
      <c r="D44" s="10">
        <f t="shared" ref="D44" si="3">ROUND($D$6*C44,-2)</f>
        <v>-550500</v>
      </c>
      <c r="E44" s="10">
        <f t="shared" ref="E44" si="4">ROUND($E$6*C44,-2)</f>
        <v>-289500</v>
      </c>
    </row>
    <row r="45" spans="1:5" s="8" customFormat="1">
      <c r="A45" s="8" t="s">
        <v>44</v>
      </c>
      <c r="B45" s="10">
        <v>8940146</v>
      </c>
      <c r="C45" s="11">
        <f>B45/$B$47</f>
        <v>1.4341924843955228E-2</v>
      </c>
      <c r="D45" s="10">
        <f>ROUND($D$6*C45,-2)+200</f>
        <v>-646800</v>
      </c>
      <c r="E45" s="10">
        <f>ROUND($E$6*C45,-2)-200</f>
        <v>-340400</v>
      </c>
    </row>
    <row r="46" spans="1:5" s="8" customFormat="1">
      <c r="B46" s="10"/>
      <c r="C46" s="11"/>
      <c r="D46" s="10"/>
      <c r="E46" s="10"/>
    </row>
    <row r="47" spans="1:5" s="15" customFormat="1">
      <c r="A47" s="12" t="s">
        <v>31</v>
      </c>
      <c r="B47" s="13">
        <f>SUM(B42:B45)</f>
        <v>623357471</v>
      </c>
      <c r="C47" s="14">
        <f>SUM(C42:C45)</f>
        <v>1</v>
      </c>
      <c r="D47" s="13">
        <f>SUM(D42:D45)</f>
        <v>-45115000</v>
      </c>
      <c r="E47" s="13">
        <f>SUM(E42:E45)</f>
        <v>-23724000</v>
      </c>
    </row>
    <row r="48" spans="1:5">
      <c r="B48" s="16"/>
      <c r="C48" s="16"/>
    </row>
    <row r="49" spans="1:5" ht="46.5" customHeight="1">
      <c r="A49" s="26" t="s">
        <v>38</v>
      </c>
      <c r="B49" s="26"/>
      <c r="C49" s="26"/>
      <c r="D49" s="26"/>
      <c r="E49" s="26"/>
    </row>
    <row r="50" spans="1:5" s="16" customFormat="1">
      <c r="A50" s="8"/>
      <c r="B50" s="17"/>
      <c r="C50" s="17"/>
    </row>
    <row r="51" spans="1:5">
      <c r="A51" s="27" t="s">
        <v>54</v>
      </c>
      <c r="B51" s="28"/>
      <c r="C51" s="28"/>
      <c r="D51" s="28"/>
      <c r="E51" s="28"/>
    </row>
    <row r="52" spans="1:5">
      <c r="A52" s="28"/>
      <c r="B52" s="28"/>
      <c r="C52" s="28"/>
      <c r="D52" s="28"/>
      <c r="E52" s="28"/>
    </row>
    <row r="53" spans="1:5">
      <c r="A53" s="28"/>
      <c r="B53" s="28"/>
      <c r="C53" s="28"/>
      <c r="D53" s="28"/>
      <c r="E53" s="28"/>
    </row>
  </sheetData>
  <mergeCells count="2">
    <mergeCell ref="A49:E49"/>
    <mergeCell ref="A51:E53"/>
  </mergeCells>
  <printOptions horizontalCentered="1"/>
  <pageMargins left="0.7" right="0.7" top="0.5" bottom="0.75" header="0.3" footer="0.3"/>
  <pageSetup scale="90" orientation="portrait" r:id="rId1"/>
  <headerFooter differentOddEven="1">
    <oddFooter>&amp;L&amp;"Calibri,Regular"Prepared by the SBCTC Operating Budget Office&amp;R&amp;"Calibri,Regular"2/23/10</oddFooter>
    <evenHeader>&amp;R&amp;"Calibri,Regular"Page 2 of 2</evenHeader>
    <evenFooter>&amp;L&amp;"Calibri,Regular"Prepared by the SBCTC Operating Budget Office&amp;R&amp;"Calibri,Regular"5/22/2009</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FY 10</vt:lpstr>
      <vt:lpstr>FY 11</vt:lpstr>
    </vt:vector>
  </TitlesOfParts>
  <Company>SBCTC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Lynda Ridgeway</dc:creator>
  <cp:lastModifiedBy>Setup</cp:lastModifiedBy>
  <cp:lastPrinted>2010-02-23T23:01:37Z</cp:lastPrinted>
  <dcterms:created xsi:type="dcterms:W3CDTF">2006-12-20T22:45:43Z</dcterms:created>
  <dcterms:modified xsi:type="dcterms:W3CDTF">2010-02-24T00:35:46Z</dcterms:modified>
</cp:coreProperties>
</file>